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0" yWindow="1245" windowWidth="17325" windowHeight="7275"/>
  </bookViews>
  <sheets>
    <sheet name="R1" sheetId="2" r:id="rId1"/>
    <sheet name="R2" sheetId="3" r:id="rId2"/>
    <sheet name="R3" sheetId="4" r:id="rId3"/>
    <sheet name="R4" sheetId="5" r:id="rId4"/>
    <sheet name="V1" sheetId="6" r:id="rId5"/>
    <sheet name="V2" sheetId="7" r:id="rId6"/>
    <sheet name="List1" sheetId="11" r:id="rId7"/>
  </sheets>
  <calcPr calcId="145621"/>
</workbook>
</file>

<file path=xl/calcChain.xml><?xml version="1.0" encoding="utf-8"?>
<calcChain xmlns="http://schemas.openxmlformats.org/spreadsheetml/2006/main">
  <c r="L16" i="6" l="1"/>
  <c r="F10" i="3"/>
  <c r="L33" i="6"/>
  <c r="K37" i="6"/>
  <c r="L37" i="6"/>
  <c r="K33" i="6"/>
  <c r="K16" i="6"/>
  <c r="J24" i="2" l="1"/>
  <c r="G25" i="7" l="1"/>
  <c r="H25" i="7"/>
  <c r="G17" i="7"/>
  <c r="H13" i="7"/>
  <c r="G9" i="7"/>
  <c r="H5" i="7"/>
  <c r="K28" i="6"/>
  <c r="K27" i="6" s="1"/>
  <c r="L28" i="6"/>
  <c r="L27" i="6" s="1"/>
  <c r="L24" i="6"/>
  <c r="K24" i="6"/>
  <c r="K22" i="6" s="1"/>
  <c r="G23" i="5"/>
  <c r="H23" i="5"/>
  <c r="G15" i="5"/>
  <c r="H15" i="5"/>
  <c r="H6" i="5"/>
  <c r="G47" i="4"/>
  <c r="F47" i="4"/>
  <c r="G37" i="4"/>
  <c r="F37" i="4"/>
  <c r="G22" i="4"/>
  <c r="F22" i="4"/>
  <c r="G19" i="4"/>
  <c r="F19" i="4"/>
  <c r="I43" i="3"/>
  <c r="G43" i="3"/>
  <c r="I40" i="3"/>
  <c r="G40" i="3"/>
  <c r="I37" i="3"/>
  <c r="G37" i="3"/>
  <c r="I30" i="3"/>
  <c r="G30" i="3"/>
  <c r="G26" i="3" s="1"/>
  <c r="I21" i="3"/>
  <c r="I10" i="3"/>
  <c r="I7" i="3" s="1"/>
  <c r="G10" i="3"/>
  <c r="L47" i="2"/>
  <c r="L40" i="2" s="1"/>
  <c r="J47" i="2"/>
  <c r="J40" i="2" s="1"/>
  <c r="I47" i="2"/>
  <c r="J37" i="2"/>
  <c r="L37" i="2"/>
  <c r="J33" i="2"/>
  <c r="L33" i="2"/>
  <c r="L28" i="2"/>
  <c r="J28" i="2"/>
  <c r="L24" i="2"/>
  <c r="L19" i="2"/>
  <c r="J19" i="2"/>
  <c r="J17" i="2" s="1"/>
  <c r="I19" i="2"/>
  <c r="H5" i="5" l="1"/>
  <c r="G36" i="4"/>
  <c r="F36" i="4"/>
  <c r="G7" i="3"/>
  <c r="J27" i="2"/>
  <c r="J16" i="2" s="1"/>
  <c r="L27" i="2"/>
  <c r="L22" i="6"/>
  <c r="L43" i="6" s="1"/>
  <c r="L17" i="2"/>
  <c r="I16" i="3"/>
  <c r="K19" i="2"/>
  <c r="I24" i="2"/>
  <c r="I17" i="2" s="1"/>
  <c r="I28" i="2"/>
  <c r="K33" i="2"/>
  <c r="I40" i="2"/>
  <c r="K47" i="2"/>
  <c r="H21" i="3"/>
  <c r="H16" i="3" s="1"/>
  <c r="H37" i="3"/>
  <c r="F43" i="3"/>
  <c r="G7" i="4"/>
  <c r="G13" i="4"/>
  <c r="G11" i="4" s="1"/>
  <c r="G30" i="4"/>
  <c r="G6" i="5"/>
  <c r="G5" i="5" s="1"/>
  <c r="G5" i="7"/>
  <c r="G13" i="7"/>
  <c r="H40" i="3"/>
  <c r="H30" i="3"/>
  <c r="F37" i="3"/>
  <c r="K24" i="2"/>
  <c r="K28" i="2"/>
  <c r="I33" i="2"/>
  <c r="I37" i="2"/>
  <c r="F7" i="3"/>
  <c r="H10" i="3"/>
  <c r="F40" i="3"/>
  <c r="F7" i="4"/>
  <c r="F13" i="4"/>
  <c r="F11" i="4" s="1"/>
  <c r="F30" i="4"/>
  <c r="H9" i="7"/>
  <c r="H31" i="7" s="1"/>
  <c r="H17" i="7"/>
  <c r="K43" i="6"/>
  <c r="F21" i="3"/>
  <c r="F16" i="3" s="1"/>
  <c r="H43" i="3"/>
  <c r="G21" i="3"/>
  <c r="G16" i="3" s="1"/>
  <c r="G15" i="3" s="1"/>
  <c r="F30" i="3"/>
  <c r="F26" i="3" s="1"/>
  <c r="K37" i="2"/>
  <c r="H26" i="3" l="1"/>
  <c r="G31" i="7"/>
  <c r="G35" i="4"/>
  <c r="G29" i="4" s="1"/>
  <c r="F35" i="4"/>
  <c r="F29" i="4" s="1"/>
  <c r="H22" i="7"/>
  <c r="H24" i="7" s="1"/>
  <c r="H28" i="7" s="1"/>
  <c r="G22" i="7"/>
  <c r="G24" i="7" s="1"/>
  <c r="G6" i="3"/>
  <c r="J14" i="2" s="1"/>
  <c r="H7" i="3"/>
  <c r="L16" i="2"/>
  <c r="K17" i="2"/>
  <c r="F15" i="3"/>
  <c r="F6" i="3" s="1"/>
  <c r="K40" i="2"/>
  <c r="I27" i="2"/>
  <c r="I16" i="2" s="1"/>
  <c r="K27" i="2"/>
  <c r="I26" i="3"/>
  <c r="H15" i="3" l="1"/>
  <c r="H6" i="3" s="1"/>
  <c r="H30" i="7"/>
  <c r="G26" i="4"/>
  <c r="G28" i="7"/>
  <c r="G30" i="7" s="1"/>
  <c r="I15" i="3"/>
  <c r="I14" i="2"/>
  <c r="K16" i="2"/>
  <c r="I6" i="3" l="1"/>
  <c r="F26" i="4"/>
  <c r="F6" i="4" s="1"/>
  <c r="F5" i="4" s="1"/>
  <c r="G6" i="4"/>
  <c r="G5" i="4" s="1"/>
  <c r="K14" i="2"/>
  <c r="L14" i="2" l="1"/>
</calcChain>
</file>

<file path=xl/sharedStrings.xml><?xml version="1.0" encoding="utf-8"?>
<sst xmlns="http://schemas.openxmlformats.org/spreadsheetml/2006/main" count="620" uniqueCount="435">
  <si>
    <t>012</t>
  </si>
  <si>
    <t>013</t>
  </si>
  <si>
    <t>Software</t>
  </si>
  <si>
    <t>014</t>
  </si>
  <si>
    <t>015</t>
  </si>
  <si>
    <t>Goodwill</t>
  </si>
  <si>
    <t>019</t>
  </si>
  <si>
    <t>021</t>
  </si>
  <si>
    <t>022</t>
  </si>
  <si>
    <t>025</t>
  </si>
  <si>
    <t>026</t>
  </si>
  <si>
    <t>029</t>
  </si>
  <si>
    <t>031</t>
  </si>
  <si>
    <t>032</t>
  </si>
  <si>
    <t>041</t>
  </si>
  <si>
    <t>042</t>
  </si>
  <si>
    <t>043</t>
  </si>
  <si>
    <t>051</t>
  </si>
  <si>
    <t>052</t>
  </si>
  <si>
    <t>053</t>
  </si>
  <si>
    <t>061</t>
  </si>
  <si>
    <t>062</t>
  </si>
  <si>
    <t>063</t>
  </si>
  <si>
    <t>065</t>
  </si>
  <si>
    <t>066</t>
  </si>
  <si>
    <t>067</t>
  </si>
  <si>
    <t>068</t>
  </si>
  <si>
    <t>069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</si>
  <si>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</si>
  <si>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</si>
  <si>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</si>
  <si>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</si>
  <si>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</si>
  <si>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</si>
  <si>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</si>
  <si>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</si>
  <si>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</si>
  <si>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</si>
  <si>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</si>
  <si>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</si>
  <si>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</si>
  <si>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</si>
  <si>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</si>
  <si>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</si>
  <si>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</si>
  <si>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</si>
  <si>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111</t>
  </si>
  <si>
    <t>112</t>
  </si>
  <si>
    <t>119</t>
  </si>
  <si>
    <t>121</t>
  </si>
  <si>
    <t>122</t>
  </si>
  <si>
    <t>a</t>
  </si>
  <si>
    <t>b</t>
  </si>
  <si>
    <t>c</t>
  </si>
  <si>
    <t>001</t>
  </si>
  <si>
    <t>A.</t>
  </si>
  <si>
    <t>002</t>
  </si>
  <si>
    <t>B.</t>
  </si>
  <si>
    <t>003</t>
  </si>
  <si>
    <t>I.</t>
  </si>
  <si>
    <t>004</t>
  </si>
  <si>
    <t>005</t>
  </si>
  <si>
    <t>006</t>
  </si>
  <si>
    <t>2.1</t>
  </si>
  <si>
    <t>007</t>
  </si>
  <si>
    <t>2.2</t>
  </si>
  <si>
    <t>008</t>
  </si>
  <si>
    <t>009</t>
  </si>
  <si>
    <t>4</t>
  </si>
  <si>
    <t>010</t>
  </si>
  <si>
    <t>5</t>
  </si>
  <si>
    <t>011</t>
  </si>
  <si>
    <t>5.1</t>
  </si>
  <si>
    <t>5.2</t>
  </si>
  <si>
    <t>II.</t>
  </si>
  <si>
    <t>1.1</t>
  </si>
  <si>
    <t>016</t>
  </si>
  <si>
    <t>1.2</t>
  </si>
  <si>
    <t>017</t>
  </si>
  <si>
    <t>2</t>
  </si>
  <si>
    <t>018</t>
  </si>
  <si>
    <t>3</t>
  </si>
  <si>
    <t>020</t>
  </si>
  <si>
    <t>4.1</t>
  </si>
  <si>
    <t>4.2</t>
  </si>
  <si>
    <t>4.3</t>
  </si>
  <si>
    <t>023</t>
  </si>
  <si>
    <t>024</t>
  </si>
  <si>
    <t>III.</t>
  </si>
  <si>
    <t>027</t>
  </si>
  <si>
    <t>028</t>
  </si>
  <si>
    <t>030</t>
  </si>
  <si>
    <t>6</t>
  </si>
  <si>
    <t>033</t>
  </si>
  <si>
    <t>7</t>
  </si>
  <si>
    <t>034</t>
  </si>
  <si>
    <t>7.1</t>
  </si>
  <si>
    <t>035</t>
  </si>
  <si>
    <t>7.2</t>
  </si>
  <si>
    <t>036</t>
  </si>
  <si>
    <t>C.</t>
  </si>
  <si>
    <t>037</t>
  </si>
  <si>
    <t>038</t>
  </si>
  <si>
    <t>039</t>
  </si>
  <si>
    <t>040</t>
  </si>
  <si>
    <t>3.1</t>
  </si>
  <si>
    <t>3.2</t>
  </si>
  <si>
    <t>044</t>
  </si>
  <si>
    <t>045</t>
  </si>
  <si>
    <t>046</t>
  </si>
  <si>
    <t>047</t>
  </si>
  <si>
    <t>048</t>
  </si>
  <si>
    <t>049</t>
  </si>
  <si>
    <t>1.3</t>
  </si>
  <si>
    <t>050</t>
  </si>
  <si>
    <t>1.4</t>
  </si>
  <si>
    <t>1.5</t>
  </si>
  <si>
    <t>1.5.1</t>
  </si>
  <si>
    <t>1.5.2</t>
  </si>
  <si>
    <t>054</t>
  </si>
  <si>
    <t>1.5.3</t>
  </si>
  <si>
    <t>055</t>
  </si>
  <si>
    <t>1.5.4</t>
  </si>
  <si>
    <t>056</t>
  </si>
  <si>
    <t>057</t>
  </si>
  <si>
    <t>058</t>
  </si>
  <si>
    <t>059</t>
  </si>
  <si>
    <t>2.3</t>
  </si>
  <si>
    <t>060</t>
  </si>
  <si>
    <t>2.4</t>
  </si>
  <si>
    <t>2.4.1</t>
  </si>
  <si>
    <t>2.4.2</t>
  </si>
  <si>
    <t>2.4.3</t>
  </si>
  <si>
    <t>064</t>
  </si>
  <si>
    <t>2.4.4</t>
  </si>
  <si>
    <t>2.4.5</t>
  </si>
  <si>
    <t>2.4.6</t>
  </si>
  <si>
    <t>070</t>
  </si>
  <si>
    <t>IV.</t>
  </si>
  <si>
    <t>071</t>
  </si>
  <si>
    <t>D.</t>
  </si>
  <si>
    <t>076</t>
  </si>
  <si>
    <t>077</t>
  </si>
  <si>
    <t>078</t>
  </si>
  <si>
    <t>080</t>
  </si>
  <si>
    <t>083</t>
  </si>
  <si>
    <t>084</t>
  </si>
  <si>
    <t>087</t>
  </si>
  <si>
    <t>088</t>
  </si>
  <si>
    <t>090</t>
  </si>
  <si>
    <t>2.5</t>
  </si>
  <si>
    <t>V.</t>
  </si>
  <si>
    <t>099</t>
  </si>
  <si>
    <t>100</t>
  </si>
  <si>
    <t>B. + C.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</si>
  <si>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</si>
  <si>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</si>
  <si>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</si>
  <si>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</si>
  <si>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</si>
  <si>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</si>
  <si>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</si>
  <si>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</si>
  <si>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</si>
  <si>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</si>
  <si>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</si>
  <si>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</si>
  <si>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</si>
  <si>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</si>
  <si>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</si>
  <si>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</si>
  <si>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9.1</t>
  </si>
  <si>
    <t>120</t>
  </si>
  <si>
    <t>9.2</t>
  </si>
  <si>
    <t>9.3</t>
  </si>
  <si>
    <t>8</t>
  </si>
  <si>
    <t>8.1</t>
  </si>
  <si>
    <t>8.2</t>
  </si>
  <si>
    <t>8.3</t>
  </si>
  <si>
    <t>8.4</t>
  </si>
  <si>
    <t>8.5</t>
  </si>
  <si>
    <t>8.6</t>
  </si>
  <si>
    <t>8.7</t>
  </si>
  <si>
    <t>TEXT</t>
  </si>
  <si>
    <t xml:space="preserve">b  </t>
  </si>
  <si>
    <t>01</t>
  </si>
  <si>
    <t>02</t>
  </si>
  <si>
    <t>03</t>
  </si>
  <si>
    <t>1.</t>
  </si>
  <si>
    <t>04</t>
  </si>
  <si>
    <t>2.</t>
  </si>
  <si>
    <t>05</t>
  </si>
  <si>
    <t>3.</t>
  </si>
  <si>
    <t>06</t>
  </si>
  <si>
    <t>07</t>
  </si>
  <si>
    <t>08</t>
  </si>
  <si>
    <t>09</t>
  </si>
  <si>
    <t>10</t>
  </si>
  <si>
    <t>11</t>
  </si>
  <si>
    <t>12</t>
  </si>
  <si>
    <t>13</t>
  </si>
  <si>
    <t>E.</t>
  </si>
  <si>
    <t>14</t>
  </si>
  <si>
    <t>15</t>
  </si>
  <si>
    <t>16</t>
  </si>
  <si>
    <t>17</t>
  </si>
  <si>
    <t>18</t>
  </si>
  <si>
    <t>22</t>
  </si>
  <si>
    <t>23</t>
  </si>
  <si>
    <t>F.</t>
  </si>
  <si>
    <t>24</t>
  </si>
  <si>
    <t>25</t>
  </si>
  <si>
    <t>26</t>
  </si>
  <si>
    <t>27</t>
  </si>
  <si>
    <t>4.</t>
  </si>
  <si>
    <t>28</t>
  </si>
  <si>
    <t>5.</t>
  </si>
  <si>
    <t>29</t>
  </si>
  <si>
    <t>*</t>
  </si>
  <si>
    <t>G.</t>
  </si>
  <si>
    <t>H.</t>
  </si>
  <si>
    <t>VI.</t>
  </si>
  <si>
    <t>J.</t>
  </si>
  <si>
    <t>VII.</t>
  </si>
  <si>
    <t>K.</t>
  </si>
  <si>
    <t>**</t>
  </si>
  <si>
    <t>L.</t>
  </si>
  <si>
    <t>M.</t>
  </si>
  <si>
    <t>***</t>
  </si>
  <si>
    <t>Material</t>
  </si>
  <si>
    <t>Current accounting period</t>
  </si>
  <si>
    <t>rank</t>
  </si>
  <si>
    <t>Previous accounting period</t>
  </si>
  <si>
    <t>Designation</t>
  </si>
  <si>
    <t>B I L A N Z</t>
  </si>
  <si>
    <t>Firma oder andere Bezeichnung der Buchungseinheit</t>
  </si>
  <si>
    <t>Sitz, gegebenfalls Wohnort der Buchungseinheit
und Betriebsstätte, falls abweichend</t>
  </si>
  <si>
    <t>zum 31.12.2016</t>
  </si>
  <si>
    <t>(in Tausend CZK)</t>
  </si>
  <si>
    <t>IdNr</t>
  </si>
  <si>
    <t>Bezeichn</t>
  </si>
  <si>
    <t>AKT IVA</t>
  </si>
  <si>
    <t>Zeilennr.</t>
  </si>
  <si>
    <t>Laufende Buchungsperiode</t>
  </si>
  <si>
    <t xml:space="preserve">Vorperiode </t>
  </si>
  <si>
    <t>Brutto</t>
  </si>
  <si>
    <t>Korrektur</t>
  </si>
  <si>
    <t>Netto</t>
  </si>
  <si>
    <t>SUMME AKT IVA</t>
  </si>
  <si>
    <t>Ausstehende Einlagen auf das gezeichnete Kapital</t>
  </si>
  <si>
    <t>Anlagevermögen
B.I.+...+B.III.</t>
  </si>
  <si>
    <t>Immaterielle Vermögensgegenstände
B.I.1.+...+B.I.x.</t>
  </si>
  <si>
    <t>Immaterielle Ergebnisse der Forschung und Entwicklung</t>
  </si>
  <si>
    <t>Bewertungsfähige Rechte (z. 07 + 08)</t>
  </si>
  <si>
    <t>Sonstige Bewertungsfähige Rechte</t>
  </si>
  <si>
    <t>Sonstige immaterielle Vermögensgegenstände</t>
  </si>
  <si>
    <t>Geleistete Anzahlungen auf immaterielle Vermögensgegenstände
und Immaterielle Vermögensgegenstände im Bau (z. 12 + 13)</t>
  </si>
  <si>
    <t>Geleistete Anzahlungen auf immaterielle Vermögensgegenstände</t>
  </si>
  <si>
    <t>Immaterielle Vermögensgegenstände im Bau</t>
  </si>
  <si>
    <t>Sachanlagen (z. 15 + 18 až 20 +24)</t>
  </si>
  <si>
    <t>Grundstücke und Bauten (z. 16 + 17)</t>
  </si>
  <si>
    <t>Grundstücke</t>
  </si>
  <si>
    <t>Bauten</t>
  </si>
  <si>
    <t>Eigenständige bewegliche Sachen und Sachinbegriffe</t>
  </si>
  <si>
    <t>Bewertungsdifferenz zum erworb. Vermögen</t>
  </si>
  <si>
    <t>Sonstige Sachanlagen (z. 21 + 22 + 23)</t>
  </si>
  <si>
    <t>Anbaukomplexe der Dauerbestände</t>
  </si>
  <si>
    <t>Stammherde und Zugtiere</t>
  </si>
  <si>
    <t>Sonstige Sachanlagen</t>
  </si>
  <si>
    <t>Geleistete Anzahlungen auf Sachanlagen
und Sachanlagen im Bau (z. 25 + 26)</t>
  </si>
  <si>
    <t>Geleistete Anzahlungen auf Sachanlagen</t>
  </si>
  <si>
    <t>Sachanlagen im Bau</t>
  </si>
  <si>
    <t>Finanzanlagen  (z. 28 až 34)</t>
  </si>
  <si>
    <t>Anteile kontrollierte
oder kontrollierende Person</t>
  </si>
  <si>
    <t>Ausleihungen und Darlehen kontrollierte
oder kontrollierende Person</t>
  </si>
  <si>
    <t>Anteile maßgeblicher
Einfluss (Beteiligungen)</t>
  </si>
  <si>
    <t>Ausleihungen und Darlehen maßgeblicher
Einfluss (Beteiligungen)</t>
  </si>
  <si>
    <t>Sonstige Wertpapiere und Anteile des Anlagevermögens</t>
  </si>
  <si>
    <t>Sonstige Ausleihungen und Darlehen</t>
  </si>
  <si>
    <t>Sonstige finanzanlagen (z. 35 + 36)</t>
  </si>
  <si>
    <t>Sonstige finanzanlagen</t>
  </si>
  <si>
    <t>Geleistete Anzahlungen auf Finanzanlagen</t>
  </si>
  <si>
    <t>Umlaufvermögen z. 38 + 46 + 68 + 71)</t>
  </si>
  <si>
    <t>Vorräte  (z.39 + 40 + 41 + 44 + 45)</t>
  </si>
  <si>
    <t>Unfertige Erzeugnisse und Halbfabrikate</t>
  </si>
  <si>
    <t>Fertige Erzeugnisse und Waren (w.42 + 43)</t>
  </si>
  <si>
    <t>Fertige Erzeugnisse</t>
  </si>
  <si>
    <t>Waren</t>
  </si>
  <si>
    <t>Tiere</t>
  </si>
  <si>
    <t>Geleistete Anzahlungen auf Vorräte</t>
  </si>
  <si>
    <t>Forderungen (z. 47 + 57)</t>
  </si>
  <si>
    <t>Langfristige Forderungen  (z. 48 až 52)</t>
  </si>
  <si>
    <t>Forderungen aus den Geschäftsbeziehungen</t>
  </si>
  <si>
    <t>Forderungen kontrollierte
oder kontrollierende Person</t>
  </si>
  <si>
    <t>Forderungen maßgeblicher
Einfluss (Beteiligungen)</t>
  </si>
  <si>
    <t>Latente Steuerforderung</t>
  </si>
  <si>
    <t>Sonstige Forderungen (w. 53 až 56)</t>
  </si>
  <si>
    <t>Forderungen an Gesellschafter</t>
  </si>
  <si>
    <t>Geleistete langfristige Anzahlungen</t>
  </si>
  <si>
    <t>Aktive Schätzposten</t>
  </si>
  <si>
    <t>Sonstige Forderungen</t>
  </si>
  <si>
    <t>Kurzfristige Forderungen (w. 58 až 61)</t>
  </si>
  <si>
    <t>Forderungen aus Geschäftsbeziehungen</t>
  </si>
  <si>
    <t>Sonstige Forderungen (z. 62 až 67)</t>
  </si>
  <si>
    <t>Sozialund
Krankenversicherung</t>
  </si>
  <si>
    <t>Staat Steuerforderungen</t>
  </si>
  <si>
    <t>Geleistete kurzfristige Anzahlungen</t>
  </si>
  <si>
    <t>Kurzfristiges Finanzvermögen (z. 69 +70)</t>
  </si>
  <si>
    <t>Sonstige kurzfristiges Finanzvermögen</t>
  </si>
  <si>
    <t>Geld und Bankkonten (z. 72 +73)</t>
  </si>
  <si>
    <t>Geld</t>
  </si>
  <si>
    <t>ankkonten</t>
  </si>
  <si>
    <t>Rechnungsabgrenzungsposten (z. 75 až 77)</t>
  </si>
  <si>
    <t>Aufwendungen nächster Perioden</t>
  </si>
  <si>
    <t>Komplexe Aufwendungen nächster Perioden</t>
  </si>
  <si>
    <t>Einnahmen nächster Perioden</t>
  </si>
  <si>
    <t>PASSIVA</t>
  </si>
  <si>
    <t>Bezeichn.</t>
  </si>
  <si>
    <t>Vorperiode</t>
  </si>
  <si>
    <t>SUMME PASSIVA    (z. 79 + 101 + 141)</t>
  </si>
  <si>
    <t>Eigenkapital  (z. 80 + 84 + 92 + 95 + 99 - 101)</t>
  </si>
  <si>
    <t>Gezeichnetes Kapital (z. 81 až 83)</t>
  </si>
  <si>
    <t>Gezeichnetes Kapital</t>
  </si>
  <si>
    <t>Eigene Aktien und eigene Anteile (-)</t>
  </si>
  <si>
    <t>Änderungen des gezeichneten Kapitals</t>
  </si>
  <si>
    <t>Emissionsagio und Kapitalrücklagen   (z. 85 + 86)</t>
  </si>
  <si>
    <t>Emissionsagio</t>
  </si>
  <si>
    <t>Kapitalrücklagen (z. 87 až 91)</t>
  </si>
  <si>
    <t>Sonstige Kapitalrücklagen</t>
  </si>
  <si>
    <t>Bewertungsdifferenzen aus der Neubewertung des Vermögens und der Verbindlichkeiten (+/-)</t>
  </si>
  <si>
    <t>Bewertungsdifferenzen aus der Neubewertung bei Gesellschaftsumwandlungen (+/-)</t>
  </si>
  <si>
    <t>Unterschiede in der Transformation von Gesellschaft (+/-)</t>
  </si>
  <si>
    <t>Bewertungunterschiede aus dem Transformation von Gesellschaft (+/-)</t>
  </si>
  <si>
    <t>Gewinnrücklagen (z. 93 + 94)</t>
  </si>
  <si>
    <t>Sonstige Rücklagen</t>
  </si>
  <si>
    <t>Statutarische und sonstige Rücklagen</t>
  </si>
  <si>
    <t>Gewinnvortrag</t>
  </si>
  <si>
    <t>Gewinn/
Verlustvortrag  (+/-) (z. 96 až 98)</t>
  </si>
  <si>
    <t>Verlustvortrag (-)</t>
  </si>
  <si>
    <t>Anderewirtschaftsergebnisvortrag (+/-)</t>
  </si>
  <si>
    <t xml:space="preserve">Jahresüberschuss/ fehlbetrag (+/-) </t>
  </si>
  <si>
    <t>Beschlossen vom Anzahlungen in Gewinnanteil (-)</t>
  </si>
  <si>
    <t>Rückstellungen  (z. 103 až 106)</t>
  </si>
  <si>
    <t>Fremdkapital (z. 102 + 107)</t>
  </si>
  <si>
    <t>Pensionsrückstellungen und ähnliche Verpflichtungen</t>
  </si>
  <si>
    <t>Einkommensteuerrückstellungen</t>
  </si>
  <si>
    <t>Rückstellungen nach Sonderrechtsvorschriften</t>
  </si>
  <si>
    <t>Sonstige Rückstellungen</t>
  </si>
  <si>
    <t>Verbindlichkeiten (z. 108 + 123)</t>
  </si>
  <si>
    <t>Langfristige Verbindlichkeiten (z. 109 + 112 až 119)</t>
  </si>
  <si>
    <t>Begebene Schuldverschreibungen (z.110 + 111)</t>
  </si>
  <si>
    <t>Schuldverschreibungen</t>
  </si>
  <si>
    <t>Sonstige Schuldverschreibungen</t>
  </si>
  <si>
    <t>Verbindlichkeiten Bank</t>
  </si>
  <si>
    <t>Erhaltene langfristige Anzahlungen</t>
  </si>
  <si>
    <t>Verbindlichkeiten aus den Geschäftsbeziehungen</t>
  </si>
  <si>
    <t>Langfristige Schuldwechsel</t>
  </si>
  <si>
    <t>Verbindlichkeiten kontrollierte
oder kontrollierende Person</t>
  </si>
  <si>
    <t>Verbindlichkeiten maßgeblicher
Einfluss (Beteiligungen)</t>
  </si>
  <si>
    <t>Latente Steuerverbindlichkeit</t>
  </si>
  <si>
    <t>Sonstige Verbindlichkeiten (z. 120 - 122)</t>
  </si>
  <si>
    <t>Verbindlichkeiten gegenüber Gesellschaftern</t>
  </si>
  <si>
    <t>Passive Schätzposten</t>
  </si>
  <si>
    <t>Sonstige Verbindlichkeiten</t>
  </si>
  <si>
    <t>Kurzfristige Verbindlichkeiten  (z. 124 + 127 až 133)</t>
  </si>
  <si>
    <t>Begebene Schuldverschreibungen (z. 125 + 126)</t>
  </si>
  <si>
    <t>Erhaltene kurzfristige Anzahlungen</t>
  </si>
  <si>
    <t>Kurzfristige Schuldwechsel</t>
  </si>
  <si>
    <t>Sonstige Verbindlichkeiten (z. 134 až 140)</t>
  </si>
  <si>
    <t>Kurzfristige Finanzhilfen</t>
  </si>
  <si>
    <t>Verbindlichkeiten gegenüber Mitarbeitern</t>
  </si>
  <si>
    <t>Verbindlichkeiten aus Sozialund
Krankenversicherung</t>
  </si>
  <si>
    <t>Staat – Steuerverbindlichkeiten und Subventionen</t>
  </si>
  <si>
    <t>Rechnungsabgrenzungsposten (z. 142 + 143)</t>
  </si>
  <si>
    <t>Ausgaben der nächsten Perioden</t>
  </si>
  <si>
    <t>Erträge der nächsten Perioden</t>
  </si>
  <si>
    <t>GEW INN UND
VERLUSTRECHNUNG</t>
  </si>
  <si>
    <t>GEWINN UND
VERLUST RECHNUNG</t>
  </si>
  <si>
    <t>Umsatzerlöse aus dem Verkauf Erzeugnisse und Dienstleistungen</t>
  </si>
  <si>
    <t>Umsatzerlöse aus Warenverkauf</t>
  </si>
  <si>
    <t>Leistungsverbrauch (z. 04 + 05 + 06)</t>
  </si>
  <si>
    <t>Aufwendungen für Warenverkauf</t>
  </si>
  <si>
    <t>Materialund
Energieverbrauch</t>
  </si>
  <si>
    <t>Dienstleistungen</t>
  </si>
  <si>
    <t>Bestandsveränderung an Vorräten aus Eigenproduktion (+/-)</t>
  </si>
  <si>
    <t>Aktivierte Eigenleistungen (-)</t>
  </si>
  <si>
    <t>Personalaufwand (z. 10 + 11)</t>
  </si>
  <si>
    <t>Lohnaufwand</t>
  </si>
  <si>
    <t>Aufwendungen für Sozialund
Krankenversicherung und sonstige Aufwendungen (z. 12 + 13)</t>
  </si>
  <si>
    <t>Aufwendungen für Sozialund
Krankenversicherung</t>
  </si>
  <si>
    <t>Soziale Aufwendungen</t>
  </si>
  <si>
    <t>Wertberichtigungen im betriebliche Tätigkeiten (z. 15 + 18 + 19)</t>
  </si>
  <si>
    <t>Wertberichtigungen von Immaterielle Vermögensgegenstände und Sachanlagen</t>
  </si>
  <si>
    <t>Wertberichtigungen von Immaterielle Vermögensgegenstände und Sachanlagen dauerhaft</t>
  </si>
  <si>
    <t>Wertberichtigungen von Immaterielle Vermögensgegenstände und Sachanlagen vorübergehend</t>
  </si>
  <si>
    <t>Wertberichtigungen von Vorräte</t>
  </si>
  <si>
    <t>Wertberichtigungen von Forderungen</t>
  </si>
  <si>
    <t xml:space="preserve">Sonstige betriebliche Erträge (z. 21 + 22 + 23) </t>
  </si>
  <si>
    <t>Erlöse aus dem Abgang von Gegenständen des Anlagevermögens</t>
  </si>
  <si>
    <t>Erlöse aus dem Abgang von Material</t>
  </si>
  <si>
    <t>Sonstige betriebliche Erträge</t>
  </si>
  <si>
    <t>Sonstige betriebliche Aufwendungen (z. 25 až 29)</t>
  </si>
  <si>
    <t>Restbuchwert des verkauften Anlagevermögens</t>
  </si>
  <si>
    <t>Restbuchwert des verkauften Material</t>
  </si>
  <si>
    <t>Steuern und Gebühren aus betriebliche Tätigkeiten</t>
  </si>
  <si>
    <t>Rückstellungen und der Wertberichtigungen im
betrieblichen Bereich und der komplexen Aufwendungen nächster Perioden</t>
  </si>
  <si>
    <t>Sonstige betriebliche Aufwendungen</t>
  </si>
  <si>
    <t>Betriebsergebnis (+/-)</t>
  </si>
  <si>
    <t>(z. 01 + 02 - 03 - 07 - 08 - 09 - 14 + 20 - 24)</t>
  </si>
  <si>
    <t>Erträge aus Finanzanlagen (z. 32 + 33)</t>
  </si>
  <si>
    <t>Erträge aus Anteile kontrollierte
oder kontrollierende Person</t>
  </si>
  <si>
    <t>Sonstige Erträge aus Finanzanlagen</t>
  </si>
  <si>
    <t>Aufwand auf Verkaufte Wertpapiere</t>
  </si>
  <si>
    <t>Erträge aus sonstige Finanzanlagen (z. 36 + 37)</t>
  </si>
  <si>
    <t>Erträge aus sonstige Finanzanlagen kontrollierte
oder kontrollierende Person</t>
  </si>
  <si>
    <t>Die Kosten für andere langfristige finanzielle Vermögenswerte</t>
  </si>
  <si>
    <t>Zinserträge und ähnliche Erträge  (z. 40 + 41)</t>
  </si>
  <si>
    <t>Zinserträge und ähnliche Erträge kontrollierte
oder kontrollierende Person</t>
  </si>
  <si>
    <t>Sonstige Zinserträge und ähnliche Erträge</t>
  </si>
  <si>
    <t>Wertberichtigungen und finanzielle Rücklagen</t>
  </si>
  <si>
    <t>Zinsaufwendungen und ähnliche Aufwendungen (z. 44+45)</t>
  </si>
  <si>
    <t>Zinsaufwendungen und ähnliche Aufwendungen kontrollierte
oder kontrollierende Person</t>
  </si>
  <si>
    <t>Sonstige Zinsaufwendungen und ähnliche Aufwendungen</t>
  </si>
  <si>
    <t>Sonstige Finanzerträge</t>
  </si>
  <si>
    <t>Sonstige Finanzaufwendungen</t>
  </si>
  <si>
    <t>Finanzergebnis ( +/- )</t>
  </si>
  <si>
    <t>(z. 31 - 34 + 35 - 38 + 39 - 42 - 43 +46 - 47)</t>
  </si>
  <si>
    <t>Periodenergebnis vor Steuern (+/-)  (z. 30 + 48)</t>
  </si>
  <si>
    <t>Körperschaftssteuer / Einkommensteuer (z. 51 + 52)</t>
  </si>
  <si>
    <t>fällig</t>
  </si>
  <si>
    <t>latent ( +/- )</t>
  </si>
  <si>
    <t>Periodenergebnis nach Steuern  ( +/- ) (z. 49 - 53)</t>
  </si>
  <si>
    <t>Ausschüttung an Gesellschafter (+/-)</t>
  </si>
  <si>
    <t>Jahresüberschuss/fehlbetrag (+/-)  (z. 53 - 54)</t>
  </si>
  <si>
    <t>Umsatz = I. + II. + III. + IV. + V. + VI. +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</si>
</sst>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\ ##;##\ ##\ ##\ ##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i/>
      <sz val="8"/>
      <name val="Arial CE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8" fillId="3" borderId="19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49" fontId="2" fillId="3" borderId="37" xfId="0" applyNumberFormat="1" applyFont="1" applyFill="1" applyBorder="1" applyAlignment="1">
      <alignment horizontal="center" vertical="center"/>
    </xf>
    <xf numFmtId="3" fontId="7" fillId="2" borderId="37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49" fontId="8" fillId="3" borderId="39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>
      <alignment vertical="center"/>
    </xf>
    <xf numFmtId="3" fontId="2" fillId="3" borderId="43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>
      <alignment vertical="center"/>
    </xf>
    <xf numFmtId="3" fontId="7" fillId="2" borderId="43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3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49" fontId="2" fillId="3" borderId="47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vertical="center"/>
    </xf>
    <xf numFmtId="3" fontId="2" fillId="2" borderId="37" xfId="0" applyNumberFormat="1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22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protection locked="0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vertical="center"/>
    </xf>
    <xf numFmtId="3" fontId="7" fillId="2" borderId="48" xfId="0" applyNumberFormat="1" applyFont="1" applyFill="1" applyBorder="1" applyAlignment="1">
      <alignment vertical="center"/>
    </xf>
    <xf numFmtId="49" fontId="8" fillId="3" borderId="49" xfId="0" applyNumberFormat="1" applyFont="1" applyFill="1" applyBorder="1" applyAlignment="1">
      <alignment horizontal="left" vertical="center"/>
    </xf>
    <xf numFmtId="49" fontId="8" fillId="3" borderId="26" xfId="0" applyNumberFormat="1" applyFont="1" applyFill="1" applyBorder="1" applyAlignment="1">
      <alignment horizontal="left" vertical="center"/>
    </xf>
    <xf numFmtId="49" fontId="2" fillId="3" borderId="50" xfId="0" applyNumberFormat="1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vertical="center"/>
    </xf>
    <xf numFmtId="0" fontId="9" fillId="3" borderId="48" xfId="0" applyFont="1" applyFill="1" applyBorder="1" applyAlignment="1">
      <alignment horizontal="right" vertical="center"/>
    </xf>
    <xf numFmtId="49" fontId="2" fillId="3" borderId="48" xfId="0" applyNumberFormat="1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left" vertical="center"/>
    </xf>
    <xf numFmtId="0" fontId="8" fillId="3" borderId="50" xfId="0" applyFont="1" applyFill="1" applyBorder="1" applyAlignment="1">
      <alignment vertical="center"/>
    </xf>
    <xf numFmtId="49" fontId="8" fillId="3" borderId="29" xfId="0" applyNumberFormat="1" applyFont="1" applyFill="1" applyBorder="1" applyAlignment="1">
      <alignment horizontal="left" vertical="center"/>
    </xf>
    <xf numFmtId="0" fontId="8" fillId="3" borderId="47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 applyProtection="1">
      <alignment horizontal="center" vertical="center"/>
      <protection hidden="1"/>
    </xf>
    <xf numFmtId="0" fontId="8" fillId="3" borderId="31" xfId="0" applyFont="1" applyFill="1" applyBorder="1" applyAlignment="1" applyProtection="1">
      <alignment horizontal="center" vertical="center"/>
      <protection hidden="1"/>
    </xf>
    <xf numFmtId="0" fontId="8" fillId="3" borderId="32" xfId="0" applyFont="1" applyFill="1" applyBorder="1" applyAlignment="1" applyProtection="1">
      <alignment horizontal="center" vertical="center"/>
      <protection hidden="1"/>
    </xf>
    <xf numFmtId="49" fontId="2" fillId="3" borderId="37" xfId="0" applyNumberFormat="1" applyFont="1" applyFill="1" applyBorder="1" applyAlignment="1" applyProtection="1">
      <alignment horizontal="center" vertical="center"/>
      <protection hidden="1"/>
    </xf>
    <xf numFmtId="3" fontId="7" fillId="3" borderId="37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hidden="1"/>
    </xf>
    <xf numFmtId="3" fontId="7" fillId="2" borderId="1" xfId="0" applyNumberFormat="1" applyFont="1" applyFill="1" applyBorder="1" applyAlignment="1" applyProtection="1">
      <alignment vertical="center"/>
      <protection hidden="1"/>
    </xf>
    <xf numFmtId="3" fontId="7" fillId="2" borderId="43" xfId="0" applyNumberFormat="1" applyFont="1" applyFill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8" fillId="3" borderId="26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49" fontId="2" fillId="3" borderId="50" xfId="0" applyNumberFormat="1" applyFont="1" applyFill="1" applyBorder="1" applyAlignment="1" applyProtection="1">
      <alignment horizontal="center" vertical="center"/>
      <protection hidden="1"/>
    </xf>
    <xf numFmtId="49" fontId="2" fillId="3" borderId="31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3" fontId="1" fillId="2" borderId="48" xfId="0" applyNumberFormat="1" applyFont="1" applyFill="1" applyBorder="1" applyAlignment="1">
      <alignment vertical="center"/>
    </xf>
    <xf numFmtId="3" fontId="1" fillId="2" borderId="51" xfId="0" applyNumberFormat="1" applyFont="1" applyFill="1" applyBorder="1" applyAlignment="1">
      <alignment vertical="center"/>
    </xf>
    <xf numFmtId="3" fontId="7" fillId="2" borderId="50" xfId="0" applyNumberFormat="1" applyFont="1" applyFill="1" applyBorder="1" applyAlignment="1">
      <alignment vertical="center"/>
    </xf>
    <xf numFmtId="3" fontId="7" fillId="2" borderId="5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3" fontId="0" fillId="0" borderId="0" xfId="0" applyNumberFormat="1"/>
    <xf numFmtId="0" fontId="8" fillId="3" borderId="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/>
    </xf>
    <xf numFmtId="0" fontId="8" fillId="3" borderId="42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49" fontId="8" fillId="3" borderId="21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8" fillId="3" borderId="44" xfId="0" applyFont="1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3" borderId="42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0" fillId="3" borderId="40" xfId="0" applyFill="1" applyBorder="1" applyAlignment="1">
      <alignment vertical="center" wrapText="1"/>
    </xf>
    <xf numFmtId="0" fontId="0" fillId="3" borderId="41" xfId="0" applyFill="1" applyBorder="1" applyAlignment="1">
      <alignment vertical="center" wrapText="1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 wrapText="1"/>
    </xf>
    <xf numFmtId="0" fontId="0" fillId="3" borderId="41" xfId="0" applyFont="1" applyFill="1" applyBorder="1" applyAlignment="1">
      <alignment vertical="center" wrapText="1"/>
    </xf>
    <xf numFmtId="49" fontId="8" fillId="3" borderId="40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2" borderId="16" xfId="0" applyFill="1" applyBorder="1" applyAlignment="1" applyProtection="1">
      <alignment vertical="center"/>
    </xf>
    <xf numFmtId="49" fontId="8" fillId="3" borderId="33" xfId="0" applyNumberFormat="1" applyFon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0" fontId="9" fillId="3" borderId="36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3" borderId="35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22" xfId="0" applyNumberFormat="1" applyFill="1" applyBorder="1" applyAlignment="1">
      <alignment horizontal="center"/>
    </xf>
    <xf numFmtId="49" fontId="0" fillId="3" borderId="21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49" fontId="0" fillId="3" borderId="29" xfId="0" applyNumberForma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0" fillId="3" borderId="0" xfId="0" applyFill="1" applyAlignment="1"/>
    <xf numFmtId="0" fontId="0" fillId="3" borderId="22" xfId="0" applyFill="1" applyBorder="1" applyAlignment="1"/>
    <xf numFmtId="0" fontId="0" fillId="3" borderId="23" xfId="0" applyFill="1" applyBorder="1" applyAlignment="1"/>
    <xf numFmtId="0" fontId="0" fillId="3" borderId="30" xfId="0" applyFill="1" applyBorder="1" applyAlignment="1"/>
    <xf numFmtId="0" fontId="0" fillId="3" borderId="13" xfId="0" applyFill="1" applyBorder="1" applyAlignment="1"/>
    <xf numFmtId="0" fontId="0" fillId="3" borderId="29" xfId="0" applyFill="1" applyBorder="1" applyAlignment="1"/>
    <xf numFmtId="0" fontId="8" fillId="3" borderId="24" xfId="0" applyFont="1" applyFill="1" applyBorder="1" applyAlignment="1">
      <alignment horizontal="center"/>
    </xf>
    <xf numFmtId="0" fontId="0" fillId="3" borderId="24" xfId="0" applyFill="1" applyBorder="1" applyAlignment="1"/>
    <xf numFmtId="0" fontId="0" fillId="3" borderId="31" xfId="0" applyFill="1" applyBorder="1" applyAlignment="1"/>
    <xf numFmtId="0" fontId="8" fillId="3" borderId="20" xfId="0" applyFont="1" applyFill="1" applyBorder="1" applyAlignment="1">
      <alignment horizontal="center" wrapText="1"/>
    </xf>
    <xf numFmtId="0" fontId="8" fillId="3" borderId="51" xfId="0" applyFont="1" applyFill="1" applyBorder="1" applyAlignment="1">
      <alignment horizont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0" fillId="0" borderId="0" xfId="0" applyAlignment="1" applyProtection="1"/>
    <xf numFmtId="0" fontId="0" fillId="0" borderId="13" xfId="0" applyBorder="1" applyAlignment="1" applyProtection="1"/>
    <xf numFmtId="0" fontId="6" fillId="3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2" xfId="0" applyNumberFormat="1" applyFont="1" applyFill="1" applyBorder="1" applyAlignment="1" applyProtection="1">
      <alignment horizontal="left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/>
    <xf numFmtId="0" fontId="8" fillId="3" borderId="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50" xfId="0" applyNumberFormat="1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8" fillId="3" borderId="40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8" fillId="2" borderId="13" xfId="0" applyFont="1" applyFill="1" applyBorder="1" applyAlignment="1"/>
    <xf numFmtId="0" fontId="0" fillId="2" borderId="13" xfId="0" applyFill="1" applyBorder="1" applyAlignment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14" fillId="3" borderId="35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2" borderId="42" xfId="0" applyFont="1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0" fillId="2" borderId="41" xfId="0" applyFill="1" applyBorder="1" applyAlignment="1" applyProtection="1">
      <alignment vertical="center"/>
      <protection hidden="1"/>
    </xf>
    <xf numFmtId="0" fontId="8" fillId="2" borderId="42" xfId="0" applyFont="1" applyFill="1" applyBorder="1" applyAlignment="1" applyProtection="1">
      <alignment vertical="center" wrapText="1"/>
      <protection hidden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29" xfId="0" applyFont="1" applyFill="1" applyBorder="1" applyAlignment="1" applyProtection="1">
      <alignment horizontal="center" vertical="center"/>
      <protection hidden="1"/>
    </xf>
    <xf numFmtId="0" fontId="9" fillId="3" borderId="52" xfId="0" applyFont="1" applyFill="1" applyBorder="1" applyAlignment="1" applyProtection="1">
      <alignment vertical="center"/>
      <protection hidden="1"/>
    </xf>
    <xf numFmtId="0" fontId="1" fillId="3" borderId="10" xfId="0" applyFont="1" applyFill="1" applyBorder="1" applyAlignment="1" applyProtection="1">
      <alignment vertical="center"/>
      <protection hidden="1"/>
    </xf>
    <xf numFmtId="0" fontId="1" fillId="3" borderId="49" xfId="0" applyFont="1" applyFill="1" applyBorder="1" applyAlignment="1" applyProtection="1">
      <alignment vertical="center"/>
      <protection hidden="1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9" fillId="3" borderId="30" xfId="0" applyFont="1" applyFill="1" applyBorder="1" applyAlignment="1" applyProtection="1">
      <alignment horizontal="right" vertical="center"/>
      <protection hidden="1"/>
    </xf>
    <xf numFmtId="0" fontId="1" fillId="3" borderId="13" xfId="0" applyFont="1" applyFill="1" applyBorder="1" applyAlignment="1" applyProtection="1">
      <alignment horizontal="right" vertical="center"/>
      <protection hidden="1"/>
    </xf>
    <xf numFmtId="0" fontId="1" fillId="3" borderId="29" xfId="0" applyFont="1" applyFill="1" applyBorder="1" applyAlignment="1" applyProtection="1">
      <alignment horizontal="right" vertical="center"/>
      <protection hidden="1"/>
    </xf>
    <xf numFmtId="0" fontId="8" fillId="4" borderId="42" xfId="0" applyFont="1" applyFill="1" applyBorder="1" applyAlignment="1" applyProtection="1">
      <alignment vertical="center"/>
      <protection hidden="1"/>
    </xf>
    <xf numFmtId="0" fontId="0" fillId="4" borderId="40" xfId="0" applyFill="1" applyBorder="1" applyAlignment="1" applyProtection="1">
      <alignment vertical="center"/>
      <protection hidden="1"/>
    </xf>
    <xf numFmtId="0" fontId="0" fillId="4" borderId="41" xfId="0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49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vertical="center"/>
      <protection hidden="1"/>
    </xf>
    <xf numFmtId="0" fontId="1" fillId="2" borderId="40" xfId="0" applyFont="1" applyFill="1" applyBorder="1" applyAlignment="1" applyProtection="1">
      <alignment vertical="center"/>
      <protection hidden="1"/>
    </xf>
    <xf numFmtId="0" fontId="1" fillId="2" borderId="41" xfId="0" applyFont="1" applyFill="1" applyBorder="1" applyAlignment="1" applyProtection="1">
      <alignment vertical="center"/>
      <protection hidden="1"/>
    </xf>
    <xf numFmtId="49" fontId="8" fillId="3" borderId="19" xfId="0" applyNumberFormat="1" applyFont="1" applyFill="1" applyBorder="1" applyAlignment="1" applyProtection="1">
      <alignment horizontal="center" vertical="center"/>
      <protection hidden="1"/>
    </xf>
    <xf numFmtId="49" fontId="8" fillId="3" borderId="24" xfId="0" applyNumberFormat="1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9" xfId="0" applyFill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8" fillId="3" borderId="41" xfId="0" applyFont="1" applyFill="1" applyBorder="1" applyAlignment="1" applyProtection="1">
      <alignment horizontal="center" vertical="center"/>
      <protection hidden="1"/>
    </xf>
    <xf numFmtId="0" fontId="9" fillId="4" borderId="42" xfId="0" applyFont="1" applyFill="1" applyBorder="1" applyAlignment="1" applyProtection="1">
      <alignment vertical="center"/>
      <protection hidden="1"/>
    </xf>
    <xf numFmtId="0" fontId="1" fillId="4" borderId="40" xfId="0" applyFont="1" applyFill="1" applyBorder="1" applyAlignment="1" applyProtection="1">
      <alignment vertical="center"/>
      <protection hidden="1"/>
    </xf>
    <xf numFmtId="0" fontId="1" fillId="4" borderId="41" xfId="0" applyFont="1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 wrapText="1"/>
      <protection hidden="1"/>
    </xf>
    <xf numFmtId="0" fontId="0" fillId="2" borderId="41" xfId="0" applyFill="1" applyBorder="1" applyAlignment="1" applyProtection="1">
      <alignment vertical="center" wrapText="1"/>
      <protection hidden="1"/>
    </xf>
    <xf numFmtId="0" fontId="8" fillId="3" borderId="33" xfId="0" applyFont="1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17" xfId="0" applyFont="1" applyFill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7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23" xfId="0" applyFont="1" applyFill="1" applyBorder="1" applyAlignment="1" applyProtection="1">
      <alignment horizontal="center" vertical="center" wrapText="1"/>
      <protection hidden="1"/>
    </xf>
    <xf numFmtId="49" fontId="15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9" fillId="3" borderId="44" xfId="0" applyFont="1" applyFill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8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9" fillId="3" borderId="42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8" fillId="3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7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8" fillId="2" borderId="42" xfId="0" applyFont="1" applyFill="1" applyBorder="1" applyAlignment="1">
      <alignment horizontal="left" vertical="center" wrapText="1"/>
    </xf>
    <xf numFmtId="0" fontId="9" fillId="4" borderId="42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 wrapText="1"/>
    </xf>
    <xf numFmtId="0" fontId="0" fillId="4" borderId="41" xfId="0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left" vertical="center"/>
    </xf>
    <xf numFmtId="0" fontId="0" fillId="4" borderId="41" xfId="0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right" vertical="center"/>
    </xf>
    <xf numFmtId="0" fontId="9" fillId="4" borderId="36" xfId="0" applyFont="1" applyFill="1" applyBorder="1" applyAlignment="1">
      <alignment horizontal="left" vertical="center" wrapText="1"/>
    </xf>
    <xf numFmtId="0" fontId="9" fillId="4" borderId="35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E3" sqref="E3:I3"/>
    </sheetView>
  </sheetViews>
  <sheetFormatPr defaultRowHeight="15" x14ac:dyDescent="0.25"/>
  <cols>
    <col min="1" max="1" width="3.42578125" customWidth="1"/>
    <col min="2" max="2" width="1.5703125" customWidth="1"/>
    <col min="3" max="3" width="5.140625" customWidth="1"/>
    <col min="7" max="7" width="20" customWidth="1"/>
    <col min="10" max="10" width="11.7109375" customWidth="1"/>
    <col min="12" max="12" width="14.140625" customWidth="1"/>
  </cols>
  <sheetData>
    <row r="1" spans="1:12" ht="18" customHeight="1" x14ac:dyDescent="0.25">
      <c r="A1" s="186"/>
      <c r="B1" s="186"/>
      <c r="C1" s="186"/>
      <c r="D1" s="186"/>
      <c r="E1" s="188" t="s">
        <v>234</v>
      </c>
      <c r="F1" s="188"/>
      <c r="G1" s="188"/>
      <c r="H1" s="188"/>
      <c r="I1" s="188"/>
      <c r="J1" s="189"/>
      <c r="K1" s="114" t="s">
        <v>235</v>
      </c>
      <c r="L1" s="114"/>
    </row>
    <row r="2" spans="1:12" ht="15.75" x14ac:dyDescent="0.25">
      <c r="A2" s="187"/>
      <c r="B2" s="187"/>
      <c r="C2" s="187"/>
      <c r="D2" s="187"/>
      <c r="E2" s="191"/>
      <c r="F2" s="191"/>
      <c r="G2" s="191"/>
      <c r="H2" s="191"/>
      <c r="I2" s="191"/>
      <c r="J2" s="190"/>
      <c r="K2" s="114"/>
      <c r="L2" s="114"/>
    </row>
    <row r="3" spans="1:12" ht="15.75" x14ac:dyDescent="0.25">
      <c r="A3" s="192"/>
      <c r="B3" s="193"/>
      <c r="C3" s="193"/>
      <c r="D3" s="193"/>
      <c r="E3" s="196" t="s">
        <v>237</v>
      </c>
      <c r="F3" s="196"/>
      <c r="G3" s="196"/>
      <c r="H3" s="196"/>
      <c r="I3" s="196"/>
      <c r="J3" s="190"/>
      <c r="K3" s="115"/>
      <c r="L3" s="115"/>
    </row>
    <row r="4" spans="1:12" ht="15.75" thickBot="1" x14ac:dyDescent="0.3">
      <c r="A4" s="194"/>
      <c r="B4" s="194"/>
      <c r="C4" s="194"/>
      <c r="D4" s="194"/>
      <c r="E4" s="197" t="s">
        <v>238</v>
      </c>
      <c r="F4" s="197"/>
      <c r="G4" s="197"/>
      <c r="H4" s="197"/>
      <c r="I4" s="197"/>
      <c r="J4" s="190"/>
      <c r="K4" s="199" t="s">
        <v>236</v>
      </c>
      <c r="L4" s="200"/>
    </row>
    <row r="5" spans="1:12" ht="18" customHeight="1" x14ac:dyDescent="0.25">
      <c r="A5" s="194"/>
      <c r="B5" s="194"/>
      <c r="C5" s="194"/>
      <c r="D5" s="194"/>
      <c r="E5" s="202" t="s">
        <v>239</v>
      </c>
      <c r="F5" s="203"/>
      <c r="G5" s="203"/>
      <c r="H5" s="203"/>
      <c r="I5" s="204"/>
      <c r="J5" s="190"/>
      <c r="K5" s="201"/>
      <c r="L5" s="201"/>
    </row>
    <row r="6" spans="1:12" x14ac:dyDescent="0.25">
      <c r="A6" s="194"/>
      <c r="B6" s="194"/>
      <c r="C6" s="194"/>
      <c r="D6" s="194"/>
      <c r="E6" s="205"/>
      <c r="F6" s="206"/>
      <c r="G6" s="206"/>
      <c r="H6" s="206"/>
      <c r="I6" s="207"/>
      <c r="J6" s="190"/>
      <c r="K6" s="208"/>
      <c r="L6" s="209"/>
    </row>
    <row r="7" spans="1:12" x14ac:dyDescent="0.25">
      <c r="A7" s="194"/>
      <c r="B7" s="194"/>
      <c r="C7" s="194"/>
      <c r="D7" s="194"/>
      <c r="E7" s="210"/>
      <c r="F7" s="211"/>
      <c r="G7" s="211"/>
      <c r="H7" s="211"/>
      <c r="I7" s="212"/>
      <c r="J7" s="190"/>
      <c r="K7" s="208"/>
      <c r="L7" s="209"/>
    </row>
    <row r="8" spans="1:12" ht="15.75" thickBot="1" x14ac:dyDescent="0.3">
      <c r="A8" s="194"/>
      <c r="B8" s="194"/>
      <c r="C8" s="194"/>
      <c r="D8" s="194"/>
      <c r="E8" s="213"/>
      <c r="F8" s="214"/>
      <c r="G8" s="214"/>
      <c r="H8" s="214"/>
      <c r="I8" s="215"/>
      <c r="J8" s="190"/>
      <c r="K8" s="208"/>
      <c r="L8" s="209"/>
    </row>
    <row r="9" spans="1:12" ht="4.5" customHeight="1" thickBot="1" x14ac:dyDescent="0.3">
      <c r="A9" s="195"/>
      <c r="B9" s="195"/>
      <c r="C9" s="195"/>
      <c r="D9" s="195"/>
      <c r="E9" s="198"/>
      <c r="F9" s="198"/>
      <c r="G9" s="198"/>
      <c r="H9" s="198"/>
      <c r="I9" s="198"/>
      <c r="J9" s="190"/>
      <c r="K9" s="148"/>
      <c r="L9" s="148"/>
    </row>
    <row r="10" spans="1:12" x14ac:dyDescent="0.25">
      <c r="A10" s="155" t="s">
        <v>240</v>
      </c>
      <c r="B10" s="156"/>
      <c r="C10" s="157"/>
      <c r="D10" s="158" t="s">
        <v>241</v>
      </c>
      <c r="E10" s="159"/>
      <c r="F10" s="159"/>
      <c r="G10" s="160"/>
      <c r="H10" s="1" t="s">
        <v>242</v>
      </c>
      <c r="I10" s="161" t="s">
        <v>243</v>
      </c>
      <c r="J10" s="162"/>
      <c r="K10" s="163"/>
      <c r="L10" s="184" t="s">
        <v>244</v>
      </c>
    </row>
    <row r="11" spans="1:12" ht="26.25" customHeight="1" x14ac:dyDescent="0.25">
      <c r="A11" s="167" t="s">
        <v>51</v>
      </c>
      <c r="B11" s="168"/>
      <c r="C11" s="169"/>
      <c r="D11" s="174" t="s">
        <v>52</v>
      </c>
      <c r="E11" s="175"/>
      <c r="F11" s="175"/>
      <c r="G11" s="176"/>
      <c r="H11" s="181" t="s">
        <v>53</v>
      </c>
      <c r="I11" s="164"/>
      <c r="J11" s="165"/>
      <c r="K11" s="166"/>
      <c r="L11" s="185"/>
    </row>
    <row r="12" spans="1:12" x14ac:dyDescent="0.25">
      <c r="A12" s="170"/>
      <c r="B12" s="168"/>
      <c r="C12" s="169"/>
      <c r="D12" s="177"/>
      <c r="E12" s="175"/>
      <c r="F12" s="175"/>
      <c r="G12" s="176"/>
      <c r="H12" s="182"/>
      <c r="I12" s="2" t="s">
        <v>245</v>
      </c>
      <c r="J12" s="112" t="s">
        <v>246</v>
      </c>
      <c r="K12" s="110" t="s">
        <v>247</v>
      </c>
      <c r="L12" s="3" t="s">
        <v>247</v>
      </c>
    </row>
    <row r="13" spans="1:12" ht="15.75" thickBot="1" x14ac:dyDescent="0.3">
      <c r="A13" s="171"/>
      <c r="B13" s="172"/>
      <c r="C13" s="173"/>
      <c r="D13" s="178"/>
      <c r="E13" s="179"/>
      <c r="F13" s="179"/>
      <c r="G13" s="180"/>
      <c r="H13" s="183"/>
      <c r="I13" s="4">
        <v>1</v>
      </c>
      <c r="J13" s="5">
        <v>2</v>
      </c>
      <c r="K13" s="6">
        <v>3</v>
      </c>
      <c r="L13" s="7">
        <v>4</v>
      </c>
    </row>
    <row r="14" spans="1:12" x14ac:dyDescent="0.25">
      <c r="A14" s="149"/>
      <c r="B14" s="150"/>
      <c r="C14" s="151"/>
      <c r="D14" s="152" t="s">
        <v>248</v>
      </c>
      <c r="E14" s="153"/>
      <c r="F14" s="153"/>
      <c r="G14" s="154"/>
      <c r="H14" s="8" t="s">
        <v>54</v>
      </c>
      <c r="I14" s="9">
        <f>'R1'!I15+'R1'!I16+'R2'!F6+'R2'!F43</f>
        <v>0</v>
      </c>
      <c r="J14" s="9">
        <f>'R1'!J15+'R1'!J16+'R2'!G6+'R2'!G43</f>
        <v>0</v>
      </c>
      <c r="K14" s="9">
        <f>'R1'!K15+'R1'!K16+'R2'!H6+'R2'!H43</f>
        <v>0</v>
      </c>
      <c r="L14" s="9">
        <f>'R1'!L15+'R1'!L16+'R2'!I6+'R2'!I43</f>
        <v>0</v>
      </c>
    </row>
    <row r="15" spans="1:12" x14ac:dyDescent="0.25">
      <c r="A15" s="11" t="s">
        <v>55</v>
      </c>
      <c r="B15" s="143"/>
      <c r="C15" s="144"/>
      <c r="D15" s="128" t="s">
        <v>249</v>
      </c>
      <c r="E15" s="129"/>
      <c r="F15" s="129"/>
      <c r="G15" s="130"/>
      <c r="H15" s="12" t="s">
        <v>56</v>
      </c>
      <c r="I15" s="13"/>
      <c r="J15" s="13"/>
      <c r="K15" s="14"/>
      <c r="L15" s="15"/>
    </row>
    <row r="16" spans="1:12" ht="24" customHeight="1" x14ac:dyDescent="0.25">
      <c r="A16" s="11" t="s">
        <v>57</v>
      </c>
      <c r="B16" s="143"/>
      <c r="C16" s="144"/>
      <c r="D16" s="145" t="s">
        <v>250</v>
      </c>
      <c r="E16" s="135"/>
      <c r="F16" s="135"/>
      <c r="G16" s="136"/>
      <c r="H16" s="12" t="s">
        <v>58</v>
      </c>
      <c r="I16" s="16">
        <f>I17+I27+I40</f>
        <v>0</v>
      </c>
      <c r="J16" s="16">
        <f>J17+J27+J40</f>
        <v>0</v>
      </c>
      <c r="K16" s="16">
        <f>K17+K27+K40</f>
        <v>0</v>
      </c>
      <c r="L16" s="17">
        <f>L17+L27+L40</f>
        <v>0</v>
      </c>
    </row>
    <row r="17" spans="1:12" ht="28.5" customHeight="1" x14ac:dyDescent="0.25">
      <c r="A17" s="18" t="s">
        <v>57</v>
      </c>
      <c r="B17" s="19" t="s">
        <v>59</v>
      </c>
      <c r="C17" s="20"/>
      <c r="D17" s="145" t="s">
        <v>251</v>
      </c>
      <c r="E17" s="135"/>
      <c r="F17" s="135"/>
      <c r="G17" s="136"/>
      <c r="H17" s="12" t="s">
        <v>60</v>
      </c>
      <c r="I17" s="16">
        <f>+I18+I19+I22+I23+I24</f>
        <v>0</v>
      </c>
      <c r="J17" s="16">
        <f>+J18+J19+J22+J23+J24</f>
        <v>0</v>
      </c>
      <c r="K17" s="16">
        <f>+K18+K19+K22+K23+K24</f>
        <v>0</v>
      </c>
      <c r="L17" s="17">
        <f>+L18+L19+L22+L23+L24</f>
        <v>0</v>
      </c>
    </row>
    <row r="18" spans="1:12" x14ac:dyDescent="0.25">
      <c r="A18" s="21" t="s">
        <v>57</v>
      </c>
      <c r="B18" s="22" t="s">
        <v>59</v>
      </c>
      <c r="C18" s="23">
        <v>1</v>
      </c>
      <c r="D18" s="128" t="s">
        <v>252</v>
      </c>
      <c r="E18" s="129"/>
      <c r="F18" s="129"/>
      <c r="G18" s="130"/>
      <c r="H18" s="12" t="s">
        <v>61</v>
      </c>
      <c r="I18" s="13"/>
      <c r="J18" s="13"/>
      <c r="K18" s="14"/>
      <c r="L18" s="15"/>
    </row>
    <row r="19" spans="1:12" x14ac:dyDescent="0.25">
      <c r="A19" s="123"/>
      <c r="B19" s="124"/>
      <c r="C19" s="23">
        <v>2</v>
      </c>
      <c r="D19" s="128" t="s">
        <v>253</v>
      </c>
      <c r="E19" s="129"/>
      <c r="F19" s="129"/>
      <c r="G19" s="130"/>
      <c r="H19" s="12" t="s">
        <v>62</v>
      </c>
      <c r="I19" s="24">
        <f>SUM(I20:I21)</f>
        <v>0</v>
      </c>
      <c r="J19" s="24">
        <f>SUM(J20:J21)</f>
        <v>0</v>
      </c>
      <c r="K19" s="24">
        <f>SUM(K20:K21)</f>
        <v>0</v>
      </c>
      <c r="L19" s="25">
        <f>SUM(L20:L21)</f>
        <v>0</v>
      </c>
    </row>
    <row r="20" spans="1:12" x14ac:dyDescent="0.25">
      <c r="A20" s="125"/>
      <c r="B20" s="124"/>
      <c r="C20" s="23" t="s">
        <v>63</v>
      </c>
      <c r="D20" s="128" t="s">
        <v>2</v>
      </c>
      <c r="E20" s="129"/>
      <c r="F20" s="129"/>
      <c r="G20" s="130"/>
      <c r="H20" s="12" t="s">
        <v>64</v>
      </c>
      <c r="I20" s="13"/>
      <c r="J20" s="13"/>
      <c r="K20" s="14"/>
      <c r="L20" s="15"/>
    </row>
    <row r="21" spans="1:12" x14ac:dyDescent="0.25">
      <c r="A21" s="125"/>
      <c r="B21" s="124"/>
      <c r="C21" s="23" t="s">
        <v>65</v>
      </c>
      <c r="D21" s="128" t="s">
        <v>254</v>
      </c>
      <c r="E21" s="129"/>
      <c r="F21" s="129"/>
      <c r="G21" s="130"/>
      <c r="H21" s="12" t="s">
        <v>66</v>
      </c>
      <c r="I21" s="13"/>
      <c r="J21" s="13"/>
      <c r="K21" s="14"/>
      <c r="L21" s="15"/>
    </row>
    <row r="22" spans="1:12" x14ac:dyDescent="0.25">
      <c r="A22" s="125"/>
      <c r="B22" s="124"/>
      <c r="C22" s="23">
        <v>3</v>
      </c>
      <c r="D22" s="128" t="s">
        <v>5</v>
      </c>
      <c r="E22" s="129"/>
      <c r="F22" s="129"/>
      <c r="G22" s="130"/>
      <c r="H22" s="12" t="s">
        <v>67</v>
      </c>
      <c r="I22" s="13"/>
      <c r="J22" s="13"/>
      <c r="K22" s="14"/>
      <c r="L22" s="15"/>
    </row>
    <row r="23" spans="1:12" x14ac:dyDescent="0.25">
      <c r="A23" s="125"/>
      <c r="B23" s="124"/>
      <c r="C23" s="23" t="s">
        <v>68</v>
      </c>
      <c r="D23" s="128" t="s">
        <v>255</v>
      </c>
      <c r="E23" s="129"/>
      <c r="F23" s="129"/>
      <c r="G23" s="130"/>
      <c r="H23" s="12" t="s">
        <v>69</v>
      </c>
      <c r="I23" s="13"/>
      <c r="J23" s="13"/>
      <c r="K23" s="14"/>
      <c r="L23" s="15"/>
    </row>
    <row r="24" spans="1:12" ht="22.5" customHeight="1" x14ac:dyDescent="0.25">
      <c r="A24" s="125"/>
      <c r="B24" s="124"/>
      <c r="C24" s="23" t="s">
        <v>70</v>
      </c>
      <c r="D24" s="120" t="s">
        <v>256</v>
      </c>
      <c r="E24" s="146"/>
      <c r="F24" s="146"/>
      <c r="G24" s="147"/>
      <c r="H24" s="12" t="s">
        <v>71</v>
      </c>
      <c r="I24" s="24">
        <f>SUM(I25:I26)</f>
        <v>0</v>
      </c>
      <c r="J24" s="24">
        <f>SUM(J25:J26)</f>
        <v>0</v>
      </c>
      <c r="K24" s="24">
        <f>SUM(K25:K26)</f>
        <v>0</v>
      </c>
      <c r="L24" s="25">
        <f>SUM(L25:L26)</f>
        <v>0</v>
      </c>
    </row>
    <row r="25" spans="1:12" x14ac:dyDescent="0.25">
      <c r="A25" s="125"/>
      <c r="B25" s="124"/>
      <c r="C25" s="23" t="s">
        <v>72</v>
      </c>
      <c r="D25" s="128" t="s">
        <v>257</v>
      </c>
      <c r="E25" s="129"/>
      <c r="F25" s="129"/>
      <c r="G25" s="130"/>
      <c r="H25" s="12" t="s">
        <v>0</v>
      </c>
      <c r="I25" s="13"/>
      <c r="J25" s="13"/>
      <c r="K25" s="14"/>
      <c r="L25" s="15"/>
    </row>
    <row r="26" spans="1:12" x14ac:dyDescent="0.25">
      <c r="A26" s="139"/>
      <c r="B26" s="140"/>
      <c r="C26" s="23" t="s">
        <v>73</v>
      </c>
      <c r="D26" s="128" t="s">
        <v>258</v>
      </c>
      <c r="E26" s="129"/>
      <c r="F26" s="129"/>
      <c r="G26" s="130"/>
      <c r="H26" s="12" t="s">
        <v>1</v>
      </c>
      <c r="I26" s="13"/>
      <c r="J26" s="13"/>
      <c r="K26" s="14"/>
      <c r="L26" s="15"/>
    </row>
    <row r="27" spans="1:12" x14ac:dyDescent="0.25">
      <c r="A27" s="18" t="s">
        <v>57</v>
      </c>
      <c r="B27" s="19" t="s">
        <v>74</v>
      </c>
      <c r="C27" s="20"/>
      <c r="D27" s="134" t="s">
        <v>259</v>
      </c>
      <c r="E27" s="135"/>
      <c r="F27" s="135"/>
      <c r="G27" s="136"/>
      <c r="H27" s="12" t="s">
        <v>3</v>
      </c>
      <c r="I27" s="16">
        <f>+I28+I31+I32+I33+I37</f>
        <v>0</v>
      </c>
      <c r="J27" s="16">
        <f>+J28+J31+J32+J33+J37</f>
        <v>0</v>
      </c>
      <c r="K27" s="16">
        <f>+K28+K31+K32+K33+K37</f>
        <v>0</v>
      </c>
      <c r="L27" s="17">
        <f>+L28+L31+L32+L33+L37</f>
        <v>0</v>
      </c>
    </row>
    <row r="28" spans="1:12" x14ac:dyDescent="0.25">
      <c r="A28" s="21" t="s">
        <v>57</v>
      </c>
      <c r="B28" s="22" t="s">
        <v>74</v>
      </c>
      <c r="C28" s="23">
        <v>1</v>
      </c>
      <c r="D28" s="128" t="s">
        <v>260</v>
      </c>
      <c r="E28" s="129"/>
      <c r="F28" s="129"/>
      <c r="G28" s="130"/>
      <c r="H28" s="12" t="s">
        <v>4</v>
      </c>
      <c r="I28" s="24">
        <f>SUM(I29:I30)</f>
        <v>0</v>
      </c>
      <c r="J28" s="24">
        <f>SUM(J29:J30)</f>
        <v>0</v>
      </c>
      <c r="K28" s="24">
        <f>SUM(K29:K30)</f>
        <v>0</v>
      </c>
      <c r="L28" s="25">
        <f>SUM(L29:L30)</f>
        <v>0</v>
      </c>
    </row>
    <row r="29" spans="1:12" x14ac:dyDescent="0.25">
      <c r="A29" s="21"/>
      <c r="B29" s="22"/>
      <c r="C29" s="23" t="s">
        <v>75</v>
      </c>
      <c r="D29" s="128" t="s">
        <v>261</v>
      </c>
      <c r="E29" s="129"/>
      <c r="F29" s="129"/>
      <c r="G29" s="130"/>
      <c r="H29" s="12" t="s">
        <v>76</v>
      </c>
      <c r="I29" s="13"/>
      <c r="J29" s="13"/>
      <c r="K29" s="14"/>
      <c r="L29" s="15"/>
    </row>
    <row r="30" spans="1:12" x14ac:dyDescent="0.25">
      <c r="A30" s="123"/>
      <c r="B30" s="124"/>
      <c r="C30" s="23" t="s">
        <v>77</v>
      </c>
      <c r="D30" s="128" t="s">
        <v>262</v>
      </c>
      <c r="E30" s="129"/>
      <c r="F30" s="129"/>
      <c r="G30" s="130"/>
      <c r="H30" s="12" t="s">
        <v>78</v>
      </c>
      <c r="I30" s="13"/>
      <c r="J30" s="13"/>
      <c r="K30" s="14"/>
      <c r="L30" s="15"/>
    </row>
    <row r="31" spans="1:12" ht="26.25" customHeight="1" x14ac:dyDescent="0.25">
      <c r="A31" s="125"/>
      <c r="B31" s="124"/>
      <c r="C31" s="23" t="s">
        <v>79</v>
      </c>
      <c r="D31" s="120" t="s">
        <v>263</v>
      </c>
      <c r="E31" s="141"/>
      <c r="F31" s="141"/>
      <c r="G31" s="142"/>
      <c r="H31" s="12" t="s">
        <v>80</v>
      </c>
      <c r="I31" s="13"/>
      <c r="J31" s="13"/>
      <c r="K31" s="14"/>
      <c r="L31" s="15"/>
    </row>
    <row r="32" spans="1:12" x14ac:dyDescent="0.25">
      <c r="A32" s="125"/>
      <c r="B32" s="124"/>
      <c r="C32" s="23" t="s">
        <v>81</v>
      </c>
      <c r="D32" s="128" t="s">
        <v>264</v>
      </c>
      <c r="E32" s="129"/>
      <c r="F32" s="129"/>
      <c r="G32" s="130"/>
      <c r="H32" s="12" t="s">
        <v>6</v>
      </c>
      <c r="I32" s="13"/>
      <c r="J32" s="13"/>
      <c r="K32" s="14"/>
      <c r="L32" s="15"/>
    </row>
    <row r="33" spans="1:12" x14ac:dyDescent="0.25">
      <c r="A33" s="125"/>
      <c r="B33" s="124"/>
      <c r="C33" s="23" t="s">
        <v>68</v>
      </c>
      <c r="D33" s="128" t="s">
        <v>265</v>
      </c>
      <c r="E33" s="129"/>
      <c r="F33" s="129"/>
      <c r="G33" s="130"/>
      <c r="H33" s="12" t="s">
        <v>82</v>
      </c>
      <c r="I33" s="24">
        <f>SUM(I34:I36)</f>
        <v>0</v>
      </c>
      <c r="J33" s="24">
        <f>SUM(J34:J36)</f>
        <v>0</v>
      </c>
      <c r="K33" s="24">
        <f>SUM(K34:K36)</f>
        <v>0</v>
      </c>
      <c r="L33" s="25">
        <f>SUM(L34:L36)</f>
        <v>0</v>
      </c>
    </row>
    <row r="34" spans="1:12" x14ac:dyDescent="0.25">
      <c r="A34" s="125"/>
      <c r="B34" s="124"/>
      <c r="C34" s="23" t="s">
        <v>83</v>
      </c>
      <c r="D34" s="128" t="s">
        <v>266</v>
      </c>
      <c r="E34" s="129"/>
      <c r="F34" s="129"/>
      <c r="G34" s="130"/>
      <c r="H34" s="12" t="s">
        <v>7</v>
      </c>
      <c r="I34" s="13"/>
      <c r="J34" s="13"/>
      <c r="K34" s="14"/>
      <c r="L34" s="15"/>
    </row>
    <row r="35" spans="1:12" x14ac:dyDescent="0.25">
      <c r="A35" s="125"/>
      <c r="B35" s="124"/>
      <c r="C35" s="23" t="s">
        <v>84</v>
      </c>
      <c r="D35" s="128" t="s">
        <v>267</v>
      </c>
      <c r="E35" s="129"/>
      <c r="F35" s="129"/>
      <c r="G35" s="130"/>
      <c r="H35" s="12" t="s">
        <v>8</v>
      </c>
      <c r="I35" s="13"/>
      <c r="J35" s="13"/>
      <c r="K35" s="14"/>
      <c r="L35" s="15"/>
    </row>
    <row r="36" spans="1:12" x14ac:dyDescent="0.25">
      <c r="A36" s="125"/>
      <c r="B36" s="124"/>
      <c r="C36" s="23" t="s">
        <v>85</v>
      </c>
      <c r="D36" s="128" t="s">
        <v>268</v>
      </c>
      <c r="E36" s="129"/>
      <c r="F36" s="129"/>
      <c r="G36" s="130"/>
      <c r="H36" s="12" t="s">
        <v>86</v>
      </c>
      <c r="I36" s="13"/>
      <c r="J36" s="13"/>
      <c r="K36" s="14"/>
      <c r="L36" s="15"/>
    </row>
    <row r="37" spans="1:12" ht="24" customHeight="1" x14ac:dyDescent="0.25">
      <c r="A37" s="125"/>
      <c r="B37" s="124"/>
      <c r="C37" s="23" t="s">
        <v>70</v>
      </c>
      <c r="D37" s="120" t="s">
        <v>269</v>
      </c>
      <c r="E37" s="137"/>
      <c r="F37" s="137"/>
      <c r="G37" s="138"/>
      <c r="H37" s="12" t="s">
        <v>87</v>
      </c>
      <c r="I37" s="24">
        <f>SUM(I38:I39)</f>
        <v>0</v>
      </c>
      <c r="J37" s="24">
        <f>SUM(J38:J39)</f>
        <v>0</v>
      </c>
      <c r="K37" s="24">
        <f>SUM(K38:K39)</f>
        <v>0</v>
      </c>
      <c r="L37" s="25">
        <f>SUM(L38:L39)</f>
        <v>0</v>
      </c>
    </row>
    <row r="38" spans="1:12" x14ac:dyDescent="0.25">
      <c r="A38" s="125"/>
      <c r="B38" s="124"/>
      <c r="C38" s="23" t="s">
        <v>72</v>
      </c>
      <c r="D38" s="128" t="s">
        <v>270</v>
      </c>
      <c r="E38" s="129"/>
      <c r="F38" s="129"/>
      <c r="G38" s="130"/>
      <c r="H38" s="12" t="s">
        <v>9</v>
      </c>
      <c r="I38" s="13"/>
      <c r="J38" s="13"/>
      <c r="K38" s="14"/>
      <c r="L38" s="15"/>
    </row>
    <row r="39" spans="1:12" x14ac:dyDescent="0.25">
      <c r="A39" s="139"/>
      <c r="B39" s="140"/>
      <c r="C39" s="26" t="s">
        <v>73</v>
      </c>
      <c r="D39" s="128" t="s">
        <v>271</v>
      </c>
      <c r="E39" s="129"/>
      <c r="F39" s="129"/>
      <c r="G39" s="130"/>
      <c r="H39" s="12" t="s">
        <v>10</v>
      </c>
      <c r="I39" s="13"/>
      <c r="J39" s="13"/>
      <c r="K39" s="14"/>
      <c r="L39" s="15"/>
    </row>
    <row r="40" spans="1:12" x14ac:dyDescent="0.25">
      <c r="A40" s="18" t="s">
        <v>57</v>
      </c>
      <c r="B40" s="19" t="s">
        <v>88</v>
      </c>
      <c r="C40" s="20"/>
      <c r="D40" s="134" t="s">
        <v>272</v>
      </c>
      <c r="E40" s="135"/>
      <c r="F40" s="135"/>
      <c r="G40" s="136"/>
      <c r="H40" s="12" t="s">
        <v>89</v>
      </c>
      <c r="I40" s="16">
        <f>SUM(I41:I47)</f>
        <v>0</v>
      </c>
      <c r="J40" s="16">
        <f>SUM(J41:J47)</f>
        <v>0</v>
      </c>
      <c r="K40" s="16">
        <f>SUM(K41:K47)</f>
        <v>0</v>
      </c>
      <c r="L40" s="17">
        <f>SUM(L41:L47)</f>
        <v>0</v>
      </c>
    </row>
    <row r="41" spans="1:12" ht="26.25" customHeight="1" x14ac:dyDescent="0.25">
      <c r="A41" s="21" t="s">
        <v>57</v>
      </c>
      <c r="B41" s="22" t="s">
        <v>88</v>
      </c>
      <c r="C41" s="23">
        <v>1</v>
      </c>
      <c r="D41" s="120" t="s">
        <v>273</v>
      </c>
      <c r="E41" s="121"/>
      <c r="F41" s="121"/>
      <c r="G41" s="122"/>
      <c r="H41" s="12" t="s">
        <v>90</v>
      </c>
      <c r="I41" s="13"/>
      <c r="J41" s="13"/>
      <c r="K41" s="14"/>
      <c r="L41" s="15"/>
    </row>
    <row r="42" spans="1:12" ht="25.5" customHeight="1" x14ac:dyDescent="0.25">
      <c r="A42" s="123"/>
      <c r="B42" s="124"/>
      <c r="C42" s="23">
        <v>2</v>
      </c>
      <c r="D42" s="120" t="s">
        <v>274</v>
      </c>
      <c r="E42" s="121"/>
      <c r="F42" s="121"/>
      <c r="G42" s="122"/>
      <c r="H42" s="12" t="s">
        <v>11</v>
      </c>
      <c r="I42" s="13"/>
      <c r="J42" s="13"/>
      <c r="K42" s="14"/>
      <c r="L42" s="15"/>
    </row>
    <row r="43" spans="1:12" ht="29.25" customHeight="1" x14ac:dyDescent="0.25">
      <c r="A43" s="123"/>
      <c r="B43" s="124"/>
      <c r="C43" s="23" t="s">
        <v>81</v>
      </c>
      <c r="D43" s="120" t="s">
        <v>275</v>
      </c>
      <c r="E43" s="121"/>
      <c r="F43" s="121"/>
      <c r="G43" s="122"/>
      <c r="H43" s="12" t="s">
        <v>91</v>
      </c>
      <c r="I43" s="13"/>
      <c r="J43" s="13"/>
      <c r="K43" s="14"/>
      <c r="L43" s="15"/>
    </row>
    <row r="44" spans="1:12" ht="27" customHeight="1" x14ac:dyDescent="0.25">
      <c r="A44" s="123"/>
      <c r="B44" s="124"/>
      <c r="C44" s="23" t="s">
        <v>68</v>
      </c>
      <c r="D44" s="120" t="s">
        <v>276</v>
      </c>
      <c r="E44" s="121"/>
      <c r="F44" s="121"/>
      <c r="G44" s="122"/>
      <c r="H44" s="12" t="s">
        <v>12</v>
      </c>
      <c r="I44" s="13"/>
      <c r="J44" s="13"/>
      <c r="K44" s="14"/>
      <c r="L44" s="15"/>
    </row>
    <row r="45" spans="1:12" x14ac:dyDescent="0.25">
      <c r="A45" s="125"/>
      <c r="B45" s="124"/>
      <c r="C45" s="23" t="s">
        <v>70</v>
      </c>
      <c r="D45" s="128" t="s">
        <v>277</v>
      </c>
      <c r="E45" s="129"/>
      <c r="F45" s="129"/>
      <c r="G45" s="130"/>
      <c r="H45" s="12" t="s">
        <v>13</v>
      </c>
      <c r="I45" s="13"/>
      <c r="J45" s="13"/>
      <c r="K45" s="14"/>
      <c r="L45" s="15"/>
    </row>
    <row r="46" spans="1:12" x14ac:dyDescent="0.25">
      <c r="A46" s="125"/>
      <c r="B46" s="124"/>
      <c r="C46" s="23" t="s">
        <v>92</v>
      </c>
      <c r="D46" s="120" t="s">
        <v>278</v>
      </c>
      <c r="E46" s="121"/>
      <c r="F46" s="121"/>
      <c r="G46" s="122"/>
      <c r="H46" s="12" t="s">
        <v>93</v>
      </c>
      <c r="I46" s="13"/>
      <c r="J46" s="13"/>
      <c r="K46" s="14"/>
      <c r="L46" s="15"/>
    </row>
    <row r="47" spans="1:12" x14ac:dyDescent="0.25">
      <c r="A47" s="125"/>
      <c r="B47" s="124"/>
      <c r="C47" s="23" t="s">
        <v>94</v>
      </c>
      <c r="D47" s="128" t="s">
        <v>279</v>
      </c>
      <c r="E47" s="129"/>
      <c r="F47" s="129"/>
      <c r="G47" s="130"/>
      <c r="H47" s="12" t="s">
        <v>95</v>
      </c>
      <c r="I47" s="24">
        <f>SUM(I48:I49)</f>
        <v>0</v>
      </c>
      <c r="J47" s="24">
        <f>SUM(J48:J49)</f>
        <v>0</v>
      </c>
      <c r="K47" s="24">
        <f>SUM(K48:K49)</f>
        <v>0</v>
      </c>
      <c r="L47" s="25">
        <f>SUM(L48:L49)</f>
        <v>0</v>
      </c>
    </row>
    <row r="48" spans="1:12" x14ac:dyDescent="0.25">
      <c r="A48" s="125"/>
      <c r="B48" s="124"/>
      <c r="C48" s="23" t="s">
        <v>96</v>
      </c>
      <c r="D48" s="128" t="s">
        <v>280</v>
      </c>
      <c r="E48" s="129"/>
      <c r="F48" s="129"/>
      <c r="G48" s="130"/>
      <c r="H48" s="12" t="s">
        <v>97</v>
      </c>
      <c r="I48" s="13"/>
      <c r="J48" s="13"/>
      <c r="K48" s="14"/>
      <c r="L48" s="15"/>
    </row>
    <row r="49" spans="1:12" ht="15.75" thickBot="1" x14ac:dyDescent="0.3">
      <c r="A49" s="126"/>
      <c r="B49" s="127"/>
      <c r="C49" s="27" t="s">
        <v>98</v>
      </c>
      <c r="D49" s="131" t="s">
        <v>281</v>
      </c>
      <c r="E49" s="132"/>
      <c r="F49" s="132"/>
      <c r="G49" s="133"/>
      <c r="H49" s="28" t="s">
        <v>99</v>
      </c>
      <c r="I49" s="13"/>
      <c r="J49" s="13"/>
      <c r="K49" s="14"/>
      <c r="L49" s="15"/>
    </row>
    <row r="50" spans="1:12" x14ac:dyDescent="0.2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1:12" x14ac:dyDescent="0.25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</sheetData>
  <mergeCells count="67">
    <mergeCell ref="K4:L5"/>
    <mergeCell ref="E5:I6"/>
    <mergeCell ref="K6:L6"/>
    <mergeCell ref="E7:I8"/>
    <mergeCell ref="K7:L7"/>
    <mergeCell ref="K8:L8"/>
    <mergeCell ref="A1:D2"/>
    <mergeCell ref="E1:I1"/>
    <mergeCell ref="J1:J9"/>
    <mergeCell ref="E2:I2"/>
    <mergeCell ref="A3:D9"/>
    <mergeCell ref="E3:I3"/>
    <mergeCell ref="E4:I4"/>
    <mergeCell ref="E9:I9"/>
    <mergeCell ref="K9:L9"/>
    <mergeCell ref="A14:C14"/>
    <mergeCell ref="D14:G14"/>
    <mergeCell ref="B15:C15"/>
    <mergeCell ref="D15:G15"/>
    <mergeCell ref="A10:C10"/>
    <mergeCell ref="D10:G10"/>
    <mergeCell ref="I10:K11"/>
    <mergeCell ref="A11:C13"/>
    <mergeCell ref="D11:G13"/>
    <mergeCell ref="H11:H13"/>
    <mergeCell ref="L10:L11"/>
    <mergeCell ref="B16:C16"/>
    <mergeCell ref="D16:G16"/>
    <mergeCell ref="D17:G17"/>
    <mergeCell ref="D18:G18"/>
    <mergeCell ref="A19:B26"/>
    <mergeCell ref="D19:G19"/>
    <mergeCell ref="D20:G20"/>
    <mergeCell ref="D21:G21"/>
    <mergeCell ref="D22:G22"/>
    <mergeCell ref="D23:G23"/>
    <mergeCell ref="D24:G24"/>
    <mergeCell ref="D25:G25"/>
    <mergeCell ref="D38:G38"/>
    <mergeCell ref="D39:G39"/>
    <mergeCell ref="A30:B39"/>
    <mergeCell ref="D30:G30"/>
    <mergeCell ref="D31:G31"/>
    <mergeCell ref="D32:G32"/>
    <mergeCell ref="D33:G33"/>
    <mergeCell ref="D34:G34"/>
    <mergeCell ref="D28:G28"/>
    <mergeCell ref="D29:G29"/>
    <mergeCell ref="D35:G35"/>
    <mergeCell ref="D36:G36"/>
    <mergeCell ref="D37:G37"/>
    <mergeCell ref="K1:L3"/>
    <mergeCell ref="A50:L50"/>
    <mergeCell ref="A51:L51"/>
    <mergeCell ref="D41:G41"/>
    <mergeCell ref="A42:B49"/>
    <mergeCell ref="D42:G42"/>
    <mergeCell ref="D43:G43"/>
    <mergeCell ref="D44:G44"/>
    <mergeCell ref="D45:G45"/>
    <mergeCell ref="D46:G46"/>
    <mergeCell ref="D47:G47"/>
    <mergeCell ref="D48:G48"/>
    <mergeCell ref="D49:G49"/>
    <mergeCell ref="D40:G40"/>
    <mergeCell ref="D26:G26"/>
    <mergeCell ref="D27:G27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1" workbookViewId="0">
      <selection activeCell="G12" sqref="G12"/>
    </sheetView>
  </sheetViews>
  <sheetFormatPr defaultRowHeight="15" x14ac:dyDescent="0.25"/>
  <cols>
    <col min="1" max="2" width="2.7109375" customWidth="1"/>
    <col min="3" max="3" width="4.85546875" customWidth="1"/>
    <col min="4" max="4" width="39.5703125" customWidth="1"/>
    <col min="7" max="7" width="10.7109375" customWidth="1"/>
    <col min="9" max="9" width="11.85546875" customWidth="1"/>
  </cols>
  <sheetData>
    <row r="1" spans="1:9" ht="15.75" thickBot="1" x14ac:dyDescent="0.3">
      <c r="A1" s="226"/>
      <c r="B1" s="226"/>
      <c r="C1" s="226"/>
      <c r="D1" s="226"/>
      <c r="E1" s="226"/>
      <c r="F1" s="226"/>
      <c r="G1" s="226"/>
      <c r="H1" s="226"/>
      <c r="I1" s="226"/>
    </row>
    <row r="2" spans="1:9" ht="15" customHeight="1" x14ac:dyDescent="0.25">
      <c r="A2" s="155" t="s">
        <v>240</v>
      </c>
      <c r="B2" s="156"/>
      <c r="C2" s="157"/>
      <c r="D2" s="29" t="s">
        <v>241</v>
      </c>
      <c r="E2" s="1" t="s">
        <v>242</v>
      </c>
      <c r="F2" s="161" t="s">
        <v>243</v>
      </c>
      <c r="G2" s="162"/>
      <c r="H2" s="163"/>
      <c r="I2" s="236" t="s">
        <v>244</v>
      </c>
    </row>
    <row r="3" spans="1:9" ht="25.5" customHeight="1" x14ac:dyDescent="0.25">
      <c r="A3" s="218" t="s">
        <v>51</v>
      </c>
      <c r="B3" s="227"/>
      <c r="C3" s="228"/>
      <c r="D3" s="232" t="s">
        <v>52</v>
      </c>
      <c r="E3" s="234" t="s">
        <v>53</v>
      </c>
      <c r="F3" s="164"/>
      <c r="G3" s="165"/>
      <c r="H3" s="166"/>
      <c r="I3" s="237"/>
    </row>
    <row r="4" spans="1:9" x14ac:dyDescent="0.25">
      <c r="A4" s="218"/>
      <c r="B4" s="227"/>
      <c r="C4" s="228"/>
      <c r="D4" s="232"/>
      <c r="E4" s="234"/>
      <c r="F4" s="2" t="s">
        <v>245</v>
      </c>
      <c r="G4" s="112" t="s">
        <v>246</v>
      </c>
      <c r="H4" s="110" t="s">
        <v>247</v>
      </c>
      <c r="I4" s="3" t="s">
        <v>247</v>
      </c>
    </row>
    <row r="5" spans="1:9" ht="15.75" thickBot="1" x14ac:dyDescent="0.3">
      <c r="A5" s="229"/>
      <c r="B5" s="230"/>
      <c r="C5" s="231"/>
      <c r="D5" s="233"/>
      <c r="E5" s="235"/>
      <c r="F5" s="4">
        <v>1</v>
      </c>
      <c r="G5" s="5">
        <v>2</v>
      </c>
      <c r="H5" s="6">
        <v>3</v>
      </c>
      <c r="I5" s="35">
        <v>4</v>
      </c>
    </row>
    <row r="6" spans="1:9" x14ac:dyDescent="0.25">
      <c r="A6" s="36" t="s">
        <v>100</v>
      </c>
      <c r="B6" s="216"/>
      <c r="C6" s="217"/>
      <c r="D6" s="37" t="s">
        <v>282</v>
      </c>
      <c r="E6" s="12" t="s">
        <v>101</v>
      </c>
      <c r="F6" s="38">
        <f>F7+F15+F37+F40</f>
        <v>0</v>
      </c>
      <c r="G6" s="38">
        <f>G7+G15+G37+G40</f>
        <v>0</v>
      </c>
      <c r="H6" s="38">
        <f>H7+H15+H37+H40</f>
        <v>0</v>
      </c>
      <c r="I6" s="39">
        <f>I7+I15+I37+I40</f>
        <v>0</v>
      </c>
    </row>
    <row r="7" spans="1:9" x14ac:dyDescent="0.25">
      <c r="A7" s="40" t="s">
        <v>100</v>
      </c>
      <c r="B7" s="41" t="s">
        <v>59</v>
      </c>
      <c r="C7" s="42"/>
      <c r="D7" s="43" t="s">
        <v>283</v>
      </c>
      <c r="E7" s="12" t="s">
        <v>102</v>
      </c>
      <c r="F7" s="24">
        <f>SUM(F8:F10)+F13+F14</f>
        <v>0</v>
      </c>
      <c r="G7" s="24">
        <f>SUM(G8:G10)+G13+G14</f>
        <v>0</v>
      </c>
      <c r="H7" s="24">
        <f>SUM(H8:H10)+H13+H14</f>
        <v>0</v>
      </c>
      <c r="I7" s="25">
        <f>SUM(I8:I10)+I13+I14</f>
        <v>0</v>
      </c>
    </row>
    <row r="8" spans="1:9" x14ac:dyDescent="0.25">
      <c r="A8" s="44" t="s">
        <v>100</v>
      </c>
      <c r="B8" s="45" t="s">
        <v>59</v>
      </c>
      <c r="C8" s="20">
        <v>1</v>
      </c>
      <c r="D8" s="46" t="s">
        <v>229</v>
      </c>
      <c r="E8" s="12" t="s">
        <v>103</v>
      </c>
      <c r="F8" s="13"/>
      <c r="G8" s="13"/>
      <c r="H8" s="14"/>
      <c r="I8" s="15"/>
    </row>
    <row r="9" spans="1:9" x14ac:dyDescent="0.25">
      <c r="A9" s="218"/>
      <c r="B9" s="219"/>
      <c r="C9" s="23">
        <v>2</v>
      </c>
      <c r="D9" s="46" t="s">
        <v>284</v>
      </c>
      <c r="E9" s="12" t="s">
        <v>104</v>
      </c>
      <c r="F9" s="13"/>
      <c r="G9" s="13"/>
      <c r="H9" s="14"/>
      <c r="I9" s="15"/>
    </row>
    <row r="10" spans="1:9" x14ac:dyDescent="0.25">
      <c r="A10" s="220"/>
      <c r="B10" s="219"/>
      <c r="C10" s="23">
        <v>3</v>
      </c>
      <c r="D10" s="46" t="s">
        <v>285</v>
      </c>
      <c r="E10" s="12" t="s">
        <v>14</v>
      </c>
      <c r="F10" s="24">
        <f>SUM(F11:F12)</f>
        <v>0</v>
      </c>
      <c r="G10" s="24">
        <f>SUM(G11:G12)</f>
        <v>0</v>
      </c>
      <c r="H10" s="24">
        <f>SUM(H11:H12)</f>
        <v>0</v>
      </c>
      <c r="I10" s="25">
        <f>SUM(I11:I12)</f>
        <v>0</v>
      </c>
    </row>
    <row r="11" spans="1:9" x14ac:dyDescent="0.25">
      <c r="A11" s="220"/>
      <c r="B11" s="219"/>
      <c r="C11" s="23" t="s">
        <v>105</v>
      </c>
      <c r="D11" s="46" t="s">
        <v>286</v>
      </c>
      <c r="E11" s="12" t="s">
        <v>15</v>
      </c>
      <c r="F11" s="13"/>
      <c r="G11" s="13"/>
      <c r="H11" s="14"/>
      <c r="I11" s="15"/>
    </row>
    <row r="12" spans="1:9" x14ac:dyDescent="0.25">
      <c r="A12" s="220"/>
      <c r="B12" s="219"/>
      <c r="C12" s="23" t="s">
        <v>106</v>
      </c>
      <c r="D12" s="46" t="s">
        <v>287</v>
      </c>
      <c r="E12" s="12" t="s">
        <v>16</v>
      </c>
      <c r="F12" s="13"/>
      <c r="G12" s="13"/>
      <c r="H12" s="14"/>
      <c r="I12" s="15"/>
    </row>
    <row r="13" spans="1:9" x14ac:dyDescent="0.25">
      <c r="A13" s="220"/>
      <c r="B13" s="219"/>
      <c r="C13" s="23">
        <v>4</v>
      </c>
      <c r="D13" s="46" t="s">
        <v>288</v>
      </c>
      <c r="E13" s="12" t="s">
        <v>107</v>
      </c>
      <c r="F13" s="13"/>
      <c r="G13" s="13"/>
      <c r="H13" s="14"/>
      <c r="I13" s="15"/>
    </row>
    <row r="14" spans="1:9" x14ac:dyDescent="0.25">
      <c r="A14" s="221"/>
      <c r="B14" s="222"/>
      <c r="C14" s="26" t="s">
        <v>70</v>
      </c>
      <c r="D14" s="46" t="s">
        <v>289</v>
      </c>
      <c r="E14" s="12" t="s">
        <v>108</v>
      </c>
      <c r="F14" s="13"/>
      <c r="G14" s="13"/>
      <c r="H14" s="14"/>
      <c r="I14" s="15"/>
    </row>
    <row r="15" spans="1:9" x14ac:dyDescent="0.25">
      <c r="A15" s="40" t="s">
        <v>100</v>
      </c>
      <c r="B15" s="41" t="s">
        <v>74</v>
      </c>
      <c r="C15" s="42"/>
      <c r="D15" s="43" t="s">
        <v>290</v>
      </c>
      <c r="E15" s="12" t="s">
        <v>109</v>
      </c>
      <c r="F15" s="16">
        <f>+F16+F26</f>
        <v>0</v>
      </c>
      <c r="G15" s="16">
        <f>+G16+G26</f>
        <v>0</v>
      </c>
      <c r="H15" s="16">
        <f>+H16+H26</f>
        <v>0</v>
      </c>
      <c r="I15" s="17">
        <f>+I16+I26</f>
        <v>0</v>
      </c>
    </row>
    <row r="16" spans="1:9" x14ac:dyDescent="0.25">
      <c r="A16" s="44" t="s">
        <v>100</v>
      </c>
      <c r="B16" s="45" t="s">
        <v>74</v>
      </c>
      <c r="C16" s="20">
        <v>1</v>
      </c>
      <c r="D16" s="46" t="s">
        <v>291</v>
      </c>
      <c r="E16" s="12" t="s">
        <v>110</v>
      </c>
      <c r="F16" s="24">
        <f>+SUM(F17:F21)</f>
        <v>0</v>
      </c>
      <c r="G16" s="24">
        <f>+SUM(G17:G21)</f>
        <v>0</v>
      </c>
      <c r="H16" s="24">
        <f>+SUM(H17:H21)</f>
        <v>0</v>
      </c>
      <c r="I16" s="25">
        <f>+SUM(I17:I21)</f>
        <v>0</v>
      </c>
    </row>
    <row r="17" spans="1:9" x14ac:dyDescent="0.25">
      <c r="A17" s="223"/>
      <c r="B17" s="224"/>
      <c r="C17" s="20" t="s">
        <v>75</v>
      </c>
      <c r="D17" s="46" t="s">
        <v>292</v>
      </c>
      <c r="E17" s="12" t="s">
        <v>111</v>
      </c>
      <c r="F17" s="13"/>
      <c r="G17" s="13"/>
      <c r="H17" s="14"/>
      <c r="I17" s="15"/>
    </row>
    <row r="18" spans="1:9" ht="24" x14ac:dyDescent="0.25">
      <c r="A18" s="220"/>
      <c r="B18" s="219"/>
      <c r="C18" s="23" t="s">
        <v>77</v>
      </c>
      <c r="D18" s="47" t="s">
        <v>293</v>
      </c>
      <c r="E18" s="12" t="s">
        <v>112</v>
      </c>
      <c r="F18" s="13"/>
      <c r="G18" s="13"/>
      <c r="H18" s="14"/>
      <c r="I18" s="15"/>
    </row>
    <row r="19" spans="1:9" ht="24" x14ac:dyDescent="0.25">
      <c r="A19" s="220"/>
      <c r="B19" s="219"/>
      <c r="C19" s="23" t="s">
        <v>113</v>
      </c>
      <c r="D19" s="47" t="s">
        <v>294</v>
      </c>
      <c r="E19" s="12" t="s">
        <v>114</v>
      </c>
      <c r="F19" s="13"/>
      <c r="G19" s="13"/>
      <c r="H19" s="14"/>
      <c r="I19" s="15"/>
    </row>
    <row r="20" spans="1:9" x14ac:dyDescent="0.25">
      <c r="A20" s="220"/>
      <c r="B20" s="219"/>
      <c r="C20" s="23" t="s">
        <v>115</v>
      </c>
      <c r="D20" s="46" t="s">
        <v>295</v>
      </c>
      <c r="E20" s="12" t="s">
        <v>17</v>
      </c>
      <c r="F20" s="13"/>
      <c r="G20" s="13"/>
      <c r="H20" s="14"/>
      <c r="I20" s="15"/>
    </row>
    <row r="21" spans="1:9" x14ac:dyDescent="0.25">
      <c r="A21" s="220"/>
      <c r="B21" s="219"/>
      <c r="C21" s="23" t="s">
        <v>116</v>
      </c>
      <c r="D21" s="47" t="s">
        <v>296</v>
      </c>
      <c r="E21" s="12" t="s">
        <v>18</v>
      </c>
      <c r="F21" s="24">
        <f>SUM(F22:F25)</f>
        <v>0</v>
      </c>
      <c r="G21" s="24">
        <f>SUM(G22:G25)</f>
        <v>0</v>
      </c>
      <c r="H21" s="24">
        <f>SUM(H22:H25)</f>
        <v>0</v>
      </c>
      <c r="I21" s="25">
        <f>SUM(I22:I25)</f>
        <v>0</v>
      </c>
    </row>
    <row r="22" spans="1:9" x14ac:dyDescent="0.25">
      <c r="A22" s="220"/>
      <c r="B22" s="219"/>
      <c r="C22" s="23" t="s">
        <v>117</v>
      </c>
      <c r="D22" s="47" t="s">
        <v>297</v>
      </c>
      <c r="E22" s="12" t="s">
        <v>19</v>
      </c>
      <c r="F22" s="13"/>
      <c r="G22" s="13"/>
      <c r="H22" s="14"/>
      <c r="I22" s="15"/>
    </row>
    <row r="23" spans="1:9" x14ac:dyDescent="0.25">
      <c r="A23" s="220"/>
      <c r="B23" s="219"/>
      <c r="C23" s="23" t="s">
        <v>118</v>
      </c>
      <c r="D23" s="47" t="s">
        <v>298</v>
      </c>
      <c r="E23" s="12" t="s">
        <v>119</v>
      </c>
      <c r="F23" s="13"/>
      <c r="G23" s="13"/>
      <c r="H23" s="14"/>
      <c r="I23" s="15"/>
    </row>
    <row r="24" spans="1:9" x14ac:dyDescent="0.25">
      <c r="A24" s="220"/>
      <c r="B24" s="219"/>
      <c r="C24" s="48" t="s">
        <v>120</v>
      </c>
      <c r="D24" s="46" t="s">
        <v>299</v>
      </c>
      <c r="E24" s="12" t="s">
        <v>121</v>
      </c>
      <c r="F24" s="13"/>
      <c r="G24" s="13"/>
      <c r="H24" s="14"/>
      <c r="I24" s="15"/>
    </row>
    <row r="25" spans="1:9" x14ac:dyDescent="0.25">
      <c r="A25" s="220"/>
      <c r="B25" s="219"/>
      <c r="C25" s="48" t="s">
        <v>122</v>
      </c>
      <c r="D25" s="46" t="s">
        <v>300</v>
      </c>
      <c r="E25" s="12" t="s">
        <v>123</v>
      </c>
      <c r="F25" s="13"/>
      <c r="G25" s="13"/>
      <c r="H25" s="14"/>
      <c r="I25" s="15"/>
    </row>
    <row r="26" spans="1:9" x14ac:dyDescent="0.25">
      <c r="A26" s="220"/>
      <c r="B26" s="219"/>
      <c r="C26" s="48" t="s">
        <v>79</v>
      </c>
      <c r="D26" s="46" t="s">
        <v>301</v>
      </c>
      <c r="E26" s="12" t="s">
        <v>124</v>
      </c>
      <c r="F26" s="24">
        <f>SUM(F27:F30)</f>
        <v>0</v>
      </c>
      <c r="G26" s="24">
        <f>SUM(G27:G30)</f>
        <v>0</v>
      </c>
      <c r="H26" s="24">
        <f>SUM(H27:H30)</f>
        <v>0</v>
      </c>
      <c r="I26" s="24">
        <f>SUM(I27:I30)</f>
        <v>0</v>
      </c>
    </row>
    <row r="27" spans="1:9" x14ac:dyDescent="0.25">
      <c r="A27" s="220"/>
      <c r="B27" s="219"/>
      <c r="C27" s="23" t="s">
        <v>63</v>
      </c>
      <c r="D27" s="46" t="s">
        <v>302</v>
      </c>
      <c r="E27" s="12" t="s">
        <v>125</v>
      </c>
      <c r="F27" s="13"/>
      <c r="G27" s="13"/>
      <c r="H27" s="14"/>
      <c r="I27" s="15"/>
    </row>
    <row r="28" spans="1:9" ht="24" x14ac:dyDescent="0.25">
      <c r="A28" s="220"/>
      <c r="B28" s="219"/>
      <c r="C28" s="23" t="s">
        <v>65</v>
      </c>
      <c r="D28" s="47" t="s">
        <v>293</v>
      </c>
      <c r="E28" s="12" t="s">
        <v>126</v>
      </c>
      <c r="F28" s="13"/>
      <c r="G28" s="13"/>
      <c r="H28" s="14"/>
      <c r="I28" s="15"/>
    </row>
    <row r="29" spans="1:9" ht="24" x14ac:dyDescent="0.25">
      <c r="A29" s="220"/>
      <c r="B29" s="219"/>
      <c r="C29" s="23" t="s">
        <v>127</v>
      </c>
      <c r="D29" s="47" t="s">
        <v>294</v>
      </c>
      <c r="E29" s="12" t="s">
        <v>128</v>
      </c>
      <c r="F29" s="13"/>
      <c r="G29" s="13"/>
      <c r="H29" s="14"/>
      <c r="I29" s="15"/>
    </row>
    <row r="30" spans="1:9" x14ac:dyDescent="0.25">
      <c r="A30" s="220"/>
      <c r="B30" s="219"/>
      <c r="C30" s="23" t="s">
        <v>129</v>
      </c>
      <c r="D30" s="47" t="s">
        <v>303</v>
      </c>
      <c r="E30" s="12" t="s">
        <v>20</v>
      </c>
      <c r="F30" s="24">
        <f>SUM(F31:F36)</f>
        <v>0</v>
      </c>
      <c r="G30" s="24">
        <f>SUM(G31:G36)</f>
        <v>0</v>
      </c>
      <c r="H30" s="24">
        <f>SUM(H31:H36)</f>
        <v>0</v>
      </c>
      <c r="I30" s="24">
        <f>SUM(I31:I36)</f>
        <v>0</v>
      </c>
    </row>
    <row r="31" spans="1:9" x14ac:dyDescent="0.25">
      <c r="A31" s="220"/>
      <c r="B31" s="219"/>
      <c r="C31" s="23" t="s">
        <v>130</v>
      </c>
      <c r="D31" s="47" t="s">
        <v>297</v>
      </c>
      <c r="E31" s="12" t="s">
        <v>21</v>
      </c>
      <c r="F31" s="13"/>
      <c r="G31" s="13"/>
      <c r="H31" s="14"/>
      <c r="I31" s="49"/>
    </row>
    <row r="32" spans="1:9" ht="24" x14ac:dyDescent="0.25">
      <c r="A32" s="220"/>
      <c r="B32" s="219"/>
      <c r="C32" s="23" t="s">
        <v>131</v>
      </c>
      <c r="D32" s="47" t="s">
        <v>304</v>
      </c>
      <c r="E32" s="12" t="s">
        <v>22</v>
      </c>
      <c r="F32" s="13"/>
      <c r="G32" s="13"/>
      <c r="H32" s="14"/>
      <c r="I32" s="15"/>
    </row>
    <row r="33" spans="1:9" x14ac:dyDescent="0.25">
      <c r="A33" s="220"/>
      <c r="B33" s="219"/>
      <c r="C33" s="23" t="s">
        <v>132</v>
      </c>
      <c r="D33" s="46" t="s">
        <v>305</v>
      </c>
      <c r="E33" s="12" t="s">
        <v>133</v>
      </c>
      <c r="F33" s="13"/>
      <c r="G33" s="13"/>
      <c r="H33" s="14"/>
      <c r="I33" s="15"/>
    </row>
    <row r="34" spans="1:9" x14ac:dyDescent="0.25">
      <c r="A34" s="220"/>
      <c r="B34" s="219"/>
      <c r="C34" s="23" t="s">
        <v>134</v>
      </c>
      <c r="D34" s="46" t="s">
        <v>306</v>
      </c>
      <c r="E34" s="12" t="s">
        <v>23</v>
      </c>
      <c r="F34" s="13"/>
      <c r="G34" s="13"/>
      <c r="H34" s="14"/>
      <c r="I34" s="15"/>
    </row>
    <row r="35" spans="1:9" x14ac:dyDescent="0.25">
      <c r="A35" s="220"/>
      <c r="B35" s="219"/>
      <c r="C35" s="23" t="s">
        <v>135</v>
      </c>
      <c r="D35" s="46" t="s">
        <v>299</v>
      </c>
      <c r="E35" s="12" t="s">
        <v>24</v>
      </c>
      <c r="F35" s="13"/>
      <c r="G35" s="13"/>
      <c r="H35" s="14"/>
      <c r="I35" s="15"/>
    </row>
    <row r="36" spans="1:9" x14ac:dyDescent="0.25">
      <c r="A36" s="221"/>
      <c r="B36" s="222"/>
      <c r="C36" s="26" t="s">
        <v>136</v>
      </c>
      <c r="D36" s="46" t="s">
        <v>300</v>
      </c>
      <c r="E36" s="12" t="s">
        <v>25</v>
      </c>
      <c r="F36" s="13"/>
      <c r="G36" s="13"/>
      <c r="H36" s="14"/>
      <c r="I36" s="15"/>
    </row>
    <row r="37" spans="1:9" x14ac:dyDescent="0.25">
      <c r="A37" s="40" t="s">
        <v>100</v>
      </c>
      <c r="B37" s="41" t="s">
        <v>88</v>
      </c>
      <c r="C37" s="42"/>
      <c r="D37" s="43" t="s">
        <v>307</v>
      </c>
      <c r="E37" s="12" t="s">
        <v>26</v>
      </c>
      <c r="F37" s="24">
        <f>F38+F39</f>
        <v>0</v>
      </c>
      <c r="G37" s="24">
        <f>G38+G39</f>
        <v>0</v>
      </c>
      <c r="H37" s="24">
        <f>H38+H39</f>
        <v>0</v>
      </c>
      <c r="I37" s="25">
        <f>I38+I39</f>
        <v>0</v>
      </c>
    </row>
    <row r="38" spans="1:9" ht="24" x14ac:dyDescent="0.25">
      <c r="A38" s="44" t="s">
        <v>100</v>
      </c>
      <c r="B38" s="45" t="s">
        <v>88</v>
      </c>
      <c r="C38" s="20">
        <v>1</v>
      </c>
      <c r="D38" s="47" t="s">
        <v>273</v>
      </c>
      <c r="E38" s="12" t="s">
        <v>27</v>
      </c>
      <c r="F38" s="13"/>
      <c r="G38" s="13"/>
      <c r="H38" s="14"/>
      <c r="I38" s="15"/>
    </row>
    <row r="39" spans="1:9" x14ac:dyDescent="0.25">
      <c r="A39" s="50"/>
      <c r="B39" s="51"/>
      <c r="C39" s="23" t="s">
        <v>79</v>
      </c>
      <c r="D39" s="46" t="s">
        <v>308</v>
      </c>
      <c r="E39" s="12" t="s">
        <v>137</v>
      </c>
      <c r="F39" s="13"/>
      <c r="G39" s="13"/>
      <c r="H39" s="14"/>
      <c r="I39" s="15"/>
    </row>
    <row r="40" spans="1:9" x14ac:dyDescent="0.25">
      <c r="A40" s="40" t="s">
        <v>100</v>
      </c>
      <c r="B40" s="41" t="s">
        <v>138</v>
      </c>
      <c r="C40" s="42"/>
      <c r="D40" s="43" t="s">
        <v>309</v>
      </c>
      <c r="E40" s="12" t="s">
        <v>139</v>
      </c>
      <c r="F40" s="24">
        <f>F41+F42</f>
        <v>0</v>
      </c>
      <c r="G40" s="24">
        <f>G41+G42</f>
        <v>0</v>
      </c>
      <c r="H40" s="24">
        <f>H41+H42</f>
        <v>0</v>
      </c>
      <c r="I40" s="25">
        <f>I41+I42</f>
        <v>0</v>
      </c>
    </row>
    <row r="41" spans="1:9" x14ac:dyDescent="0.25">
      <c r="A41" s="44" t="s">
        <v>100</v>
      </c>
      <c r="B41" s="45" t="s">
        <v>138</v>
      </c>
      <c r="C41" s="20">
        <v>1</v>
      </c>
      <c r="D41" s="46" t="s">
        <v>310</v>
      </c>
      <c r="E41" s="12" t="s">
        <v>28</v>
      </c>
      <c r="F41" s="13"/>
      <c r="G41" s="13"/>
      <c r="H41" s="14"/>
      <c r="I41" s="15"/>
    </row>
    <row r="42" spans="1:9" x14ac:dyDescent="0.25">
      <c r="A42" s="218"/>
      <c r="B42" s="219"/>
      <c r="C42" s="23">
        <v>2</v>
      </c>
      <c r="D42" s="46" t="s">
        <v>311</v>
      </c>
      <c r="E42" s="12" t="s">
        <v>29</v>
      </c>
      <c r="F42" s="13"/>
      <c r="G42" s="13"/>
      <c r="H42" s="14"/>
      <c r="I42" s="15"/>
    </row>
    <row r="43" spans="1:9" x14ac:dyDescent="0.25">
      <c r="A43" s="44" t="s">
        <v>140</v>
      </c>
      <c r="B43" s="45" t="s">
        <v>59</v>
      </c>
      <c r="C43" s="20"/>
      <c r="D43" s="43" t="s">
        <v>312</v>
      </c>
      <c r="E43" s="12" t="s">
        <v>30</v>
      </c>
      <c r="F43" s="24">
        <f>F44+F46+F45</f>
        <v>0</v>
      </c>
      <c r="G43" s="24">
        <f>G44+G46+G45</f>
        <v>0</v>
      </c>
      <c r="H43" s="24">
        <f>H44+H46+H45</f>
        <v>0</v>
      </c>
      <c r="I43" s="25">
        <f>I44+I46+I45</f>
        <v>0</v>
      </c>
    </row>
    <row r="44" spans="1:9" x14ac:dyDescent="0.25">
      <c r="A44" s="50" t="s">
        <v>140</v>
      </c>
      <c r="B44" s="51" t="s">
        <v>59</v>
      </c>
      <c r="C44" s="23"/>
      <c r="D44" s="46" t="s">
        <v>313</v>
      </c>
      <c r="E44" s="12" t="s">
        <v>31</v>
      </c>
      <c r="F44" s="13"/>
      <c r="G44" s="13"/>
      <c r="H44" s="14"/>
      <c r="I44" s="15"/>
    </row>
    <row r="45" spans="1:9" x14ac:dyDescent="0.25">
      <c r="A45" s="50" t="s">
        <v>140</v>
      </c>
      <c r="B45" s="51" t="s">
        <v>74</v>
      </c>
      <c r="C45" s="23"/>
      <c r="D45" s="46" t="s">
        <v>314</v>
      </c>
      <c r="E45" s="12" t="s">
        <v>141</v>
      </c>
      <c r="F45" s="13"/>
      <c r="G45" s="13"/>
      <c r="H45" s="14"/>
      <c r="I45" s="15"/>
    </row>
    <row r="46" spans="1:9" ht="15.75" thickBot="1" x14ac:dyDescent="0.3">
      <c r="A46" s="50" t="s">
        <v>140</v>
      </c>
      <c r="B46" s="51" t="s">
        <v>88</v>
      </c>
      <c r="C46" s="23"/>
      <c r="D46" s="46" t="s">
        <v>315</v>
      </c>
      <c r="E46" s="12" t="s">
        <v>142</v>
      </c>
      <c r="F46" s="13"/>
      <c r="G46" s="13"/>
      <c r="H46" s="14"/>
      <c r="I46" s="15"/>
    </row>
    <row r="47" spans="1:9" x14ac:dyDescent="0.25">
      <c r="A47" s="225"/>
      <c r="B47" s="225"/>
      <c r="C47" s="225"/>
      <c r="D47" s="225"/>
      <c r="E47" s="225"/>
      <c r="F47" s="225"/>
      <c r="G47" s="225"/>
      <c r="H47" s="225"/>
      <c r="I47" s="225"/>
    </row>
  </sheetData>
  <mergeCells count="12">
    <mergeCell ref="A1:I1"/>
    <mergeCell ref="A2:C2"/>
    <mergeCell ref="F2:H3"/>
    <mergeCell ref="A3:C5"/>
    <mergeCell ref="D3:D5"/>
    <mergeCell ref="E3:E5"/>
    <mergeCell ref="I2:I3"/>
    <mergeCell ref="B6:C6"/>
    <mergeCell ref="A9:B14"/>
    <mergeCell ref="A17:B36"/>
    <mergeCell ref="A42:B42"/>
    <mergeCell ref="A47:I4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G2" sqref="G2:G3"/>
    </sheetView>
  </sheetViews>
  <sheetFormatPr defaultRowHeight="15" x14ac:dyDescent="0.25"/>
  <cols>
    <col min="1" max="1" width="2.85546875" customWidth="1"/>
    <col min="2" max="2" width="3" customWidth="1"/>
    <col min="3" max="3" width="5.28515625" customWidth="1"/>
    <col min="4" max="4" width="57.5703125" customWidth="1"/>
    <col min="6" max="6" width="12" customWidth="1"/>
    <col min="7" max="7" width="11.7109375" customWidth="1"/>
  </cols>
  <sheetData>
    <row r="1" spans="1:7" ht="15.75" thickBot="1" x14ac:dyDescent="0.3">
      <c r="A1" s="259"/>
      <c r="B1" s="260"/>
      <c r="C1" s="260"/>
      <c r="D1" s="260"/>
      <c r="E1" s="260"/>
      <c r="F1" s="260"/>
      <c r="G1" s="260"/>
    </row>
    <row r="2" spans="1:7" ht="15" customHeight="1" x14ac:dyDescent="0.25">
      <c r="A2" s="261" t="s">
        <v>317</v>
      </c>
      <c r="B2" s="262"/>
      <c r="C2" s="263"/>
      <c r="D2" s="109" t="s">
        <v>316</v>
      </c>
      <c r="E2" s="30" t="s">
        <v>242</v>
      </c>
      <c r="F2" s="264" t="s">
        <v>243</v>
      </c>
      <c r="G2" s="236" t="s">
        <v>318</v>
      </c>
    </row>
    <row r="3" spans="1:7" ht="21" customHeight="1" x14ac:dyDescent="0.25">
      <c r="A3" s="218" t="s">
        <v>51</v>
      </c>
      <c r="B3" s="227"/>
      <c r="C3" s="228"/>
      <c r="D3" s="232" t="s">
        <v>52</v>
      </c>
      <c r="E3" s="234" t="s">
        <v>53</v>
      </c>
      <c r="F3" s="265"/>
      <c r="G3" s="266"/>
    </row>
    <row r="4" spans="1:7" ht="15.75" thickBot="1" x14ac:dyDescent="0.3">
      <c r="A4" s="229"/>
      <c r="B4" s="230"/>
      <c r="C4" s="231"/>
      <c r="D4" s="233"/>
      <c r="E4" s="235"/>
      <c r="F4" s="33">
        <v>5</v>
      </c>
      <c r="G4" s="35">
        <v>6</v>
      </c>
    </row>
    <row r="5" spans="1:7" x14ac:dyDescent="0.25">
      <c r="A5" s="256"/>
      <c r="B5" s="257"/>
      <c r="C5" s="258"/>
      <c r="D5" s="54" t="s">
        <v>319</v>
      </c>
      <c r="E5" s="12" t="s">
        <v>143</v>
      </c>
      <c r="F5" s="55">
        <f>F6+F29+'R4'!G23</f>
        <v>0</v>
      </c>
      <c r="G5" s="10">
        <f>G6+G29+'R4'!H23</f>
        <v>0</v>
      </c>
    </row>
    <row r="6" spans="1:7" x14ac:dyDescent="0.25">
      <c r="A6" s="40" t="s">
        <v>55</v>
      </c>
      <c r="B6" s="252"/>
      <c r="C6" s="253"/>
      <c r="D6" s="43" t="s">
        <v>320</v>
      </c>
      <c r="E6" s="12" t="s">
        <v>32</v>
      </c>
      <c r="F6" s="16">
        <f>F7+F11+F19+F22+F26-F28</f>
        <v>0</v>
      </c>
      <c r="G6" s="17">
        <f>G7+G11+G19+G22+G26-G28</f>
        <v>0</v>
      </c>
    </row>
    <row r="7" spans="1:7" x14ac:dyDescent="0.25">
      <c r="A7" s="44" t="s">
        <v>55</v>
      </c>
      <c r="B7" s="45" t="s">
        <v>59</v>
      </c>
      <c r="C7" s="56"/>
      <c r="D7" s="43" t="s">
        <v>321</v>
      </c>
      <c r="E7" s="12" t="s">
        <v>144</v>
      </c>
      <c r="F7" s="16">
        <f>F8+F10+F9</f>
        <v>0</v>
      </c>
      <c r="G7" s="17">
        <f>G8+G10+G9</f>
        <v>0</v>
      </c>
    </row>
    <row r="8" spans="1:7" x14ac:dyDescent="0.25">
      <c r="A8" s="218"/>
      <c r="B8" s="245"/>
      <c r="C8" s="48">
        <v>1</v>
      </c>
      <c r="D8" s="46" t="s">
        <v>322</v>
      </c>
      <c r="E8" s="12" t="s">
        <v>33</v>
      </c>
      <c r="F8" s="13"/>
      <c r="G8" s="13"/>
    </row>
    <row r="9" spans="1:7" x14ac:dyDescent="0.25">
      <c r="A9" s="218"/>
      <c r="B9" s="245"/>
      <c r="C9" s="48">
        <v>2</v>
      </c>
      <c r="D9" s="46" t="s">
        <v>323</v>
      </c>
      <c r="E9" s="12" t="s">
        <v>34</v>
      </c>
      <c r="F9" s="13"/>
      <c r="G9" s="13"/>
    </row>
    <row r="10" spans="1:7" x14ac:dyDescent="0.25">
      <c r="A10" s="246"/>
      <c r="B10" s="165"/>
      <c r="C10" s="57">
        <v>3</v>
      </c>
      <c r="D10" s="46" t="s">
        <v>324</v>
      </c>
      <c r="E10" s="12" t="s">
        <v>145</v>
      </c>
      <c r="F10" s="13"/>
      <c r="G10" s="13"/>
    </row>
    <row r="11" spans="1:7" x14ac:dyDescent="0.25">
      <c r="A11" s="44" t="s">
        <v>55</v>
      </c>
      <c r="B11" s="45" t="s">
        <v>74</v>
      </c>
      <c r="C11" s="56"/>
      <c r="D11" s="43" t="s">
        <v>325</v>
      </c>
      <c r="E11" s="58" t="s">
        <v>146</v>
      </c>
      <c r="F11" s="16">
        <f>+F12+F13</f>
        <v>0</v>
      </c>
      <c r="G11" s="17">
        <f>+G12+G13</f>
        <v>0</v>
      </c>
    </row>
    <row r="12" spans="1:7" x14ac:dyDescent="0.25">
      <c r="A12" s="50" t="s">
        <v>55</v>
      </c>
      <c r="B12" s="51" t="s">
        <v>74</v>
      </c>
      <c r="C12" s="48">
        <v>1</v>
      </c>
      <c r="D12" s="46" t="s">
        <v>326</v>
      </c>
      <c r="E12" s="58" t="s">
        <v>35</v>
      </c>
      <c r="F12" s="104"/>
      <c r="G12" s="104"/>
    </row>
    <row r="13" spans="1:7" x14ac:dyDescent="0.25">
      <c r="A13" s="50"/>
      <c r="B13" s="51"/>
      <c r="C13" s="48" t="s">
        <v>79</v>
      </c>
      <c r="D13" s="46" t="s">
        <v>327</v>
      </c>
      <c r="E13" s="58" t="s">
        <v>36</v>
      </c>
      <c r="F13" s="24">
        <f>SUM(F14:F18)</f>
        <v>0</v>
      </c>
      <c r="G13" s="25">
        <f>SUM(G14:G18)</f>
        <v>0</v>
      </c>
    </row>
    <row r="14" spans="1:7" x14ac:dyDescent="0.25">
      <c r="A14" s="218"/>
      <c r="B14" s="245"/>
      <c r="C14" s="48" t="s">
        <v>63</v>
      </c>
      <c r="D14" s="46" t="s">
        <v>328</v>
      </c>
      <c r="E14" s="12" t="s">
        <v>147</v>
      </c>
      <c r="F14" s="104"/>
      <c r="G14" s="104"/>
    </row>
    <row r="15" spans="1:7" x14ac:dyDescent="0.25">
      <c r="A15" s="247"/>
      <c r="B15" s="245"/>
      <c r="C15" s="48" t="s">
        <v>65</v>
      </c>
      <c r="D15" s="46" t="s">
        <v>329</v>
      </c>
      <c r="E15" s="12" t="s">
        <v>148</v>
      </c>
      <c r="F15" s="104"/>
      <c r="G15" s="104"/>
    </row>
    <row r="16" spans="1:7" ht="24" customHeight="1" x14ac:dyDescent="0.25">
      <c r="A16" s="247"/>
      <c r="B16" s="254"/>
      <c r="C16" s="48" t="s">
        <v>127</v>
      </c>
      <c r="D16" s="108" t="s">
        <v>330</v>
      </c>
      <c r="E16" s="12" t="s">
        <v>37</v>
      </c>
      <c r="F16" s="104"/>
      <c r="G16" s="104"/>
    </row>
    <row r="17" spans="1:7" x14ac:dyDescent="0.25">
      <c r="A17" s="220"/>
      <c r="B17" s="255"/>
      <c r="C17" s="48" t="s">
        <v>129</v>
      </c>
      <c r="D17" s="46" t="s">
        <v>331</v>
      </c>
      <c r="E17" s="12" t="s">
        <v>149</v>
      </c>
      <c r="F17" s="13"/>
      <c r="G17" s="13"/>
    </row>
    <row r="18" spans="1:7" ht="26.25" customHeight="1" x14ac:dyDescent="0.25">
      <c r="A18" s="221"/>
      <c r="B18" s="222"/>
      <c r="C18" s="57" t="s">
        <v>150</v>
      </c>
      <c r="D18" s="108" t="s">
        <v>332</v>
      </c>
      <c r="E18" s="12" t="s">
        <v>38</v>
      </c>
      <c r="F18" s="13"/>
      <c r="G18" s="13"/>
    </row>
    <row r="19" spans="1:7" x14ac:dyDescent="0.25">
      <c r="A19" s="44" t="s">
        <v>55</v>
      </c>
      <c r="B19" s="45" t="s">
        <v>88</v>
      </c>
      <c r="C19" s="56"/>
      <c r="D19" s="43" t="s">
        <v>333</v>
      </c>
      <c r="E19" s="12" t="s">
        <v>39</v>
      </c>
      <c r="F19" s="16">
        <f>SUM(F20:F21)</f>
        <v>0</v>
      </c>
      <c r="G19" s="17">
        <f>SUM(G20:G21)</f>
        <v>0</v>
      </c>
    </row>
    <row r="20" spans="1:7" x14ac:dyDescent="0.25">
      <c r="A20" s="50" t="s">
        <v>55</v>
      </c>
      <c r="B20" s="51" t="s">
        <v>88</v>
      </c>
      <c r="C20" s="48">
        <v>1</v>
      </c>
      <c r="D20" s="46" t="s">
        <v>334</v>
      </c>
      <c r="E20" s="12" t="s">
        <v>40</v>
      </c>
      <c r="F20" s="104"/>
      <c r="G20" s="104"/>
    </row>
    <row r="21" spans="1:7" x14ac:dyDescent="0.25">
      <c r="A21" s="246"/>
      <c r="B21" s="165"/>
      <c r="C21" s="57">
        <v>2</v>
      </c>
      <c r="D21" s="46" t="s">
        <v>335</v>
      </c>
      <c r="E21" s="12" t="s">
        <v>41</v>
      </c>
      <c r="F21" s="104"/>
      <c r="G21" s="104"/>
    </row>
    <row r="22" spans="1:7" ht="24" x14ac:dyDescent="0.25">
      <c r="A22" s="44" t="s">
        <v>55</v>
      </c>
      <c r="B22" s="45" t="s">
        <v>138</v>
      </c>
      <c r="C22" s="56"/>
      <c r="D22" s="113" t="s">
        <v>337</v>
      </c>
      <c r="E22" s="12" t="s">
        <v>42</v>
      </c>
      <c r="F22" s="16">
        <f>F23+F24+F25</f>
        <v>0</v>
      </c>
      <c r="G22" s="17">
        <f>G23+G24+G25</f>
        <v>0</v>
      </c>
    </row>
    <row r="23" spans="1:7" x14ac:dyDescent="0.25">
      <c r="A23" s="50" t="s">
        <v>55</v>
      </c>
      <c r="B23" s="51" t="s">
        <v>138</v>
      </c>
      <c r="C23" s="48">
        <v>1</v>
      </c>
      <c r="D23" s="46" t="s">
        <v>336</v>
      </c>
      <c r="E23" s="58" t="s">
        <v>43</v>
      </c>
      <c r="F23" s="13"/>
      <c r="G23" s="13"/>
    </row>
    <row r="24" spans="1:7" x14ac:dyDescent="0.25">
      <c r="A24" s="218"/>
      <c r="B24" s="219"/>
      <c r="C24" s="48">
        <v>2</v>
      </c>
      <c r="D24" s="46" t="s">
        <v>338</v>
      </c>
      <c r="E24" s="58" t="s">
        <v>44</v>
      </c>
      <c r="F24" s="13"/>
      <c r="G24" s="13"/>
    </row>
    <row r="25" spans="1:7" x14ac:dyDescent="0.25">
      <c r="A25" s="221"/>
      <c r="B25" s="222"/>
      <c r="C25" s="57">
        <v>3</v>
      </c>
      <c r="D25" s="46" t="s">
        <v>339</v>
      </c>
      <c r="E25" s="58" t="s">
        <v>45</v>
      </c>
      <c r="F25" s="13"/>
      <c r="G25" s="13"/>
    </row>
    <row r="26" spans="1:7" x14ac:dyDescent="0.25">
      <c r="A26" s="44" t="s">
        <v>55</v>
      </c>
      <c r="B26" s="45" t="s">
        <v>151</v>
      </c>
      <c r="C26" s="56"/>
      <c r="D26" s="59" t="s">
        <v>340</v>
      </c>
      <c r="E26" s="58" t="s">
        <v>152</v>
      </c>
      <c r="F26" s="250">
        <f>'V2'!G28</f>
        <v>0</v>
      </c>
      <c r="G26" s="238">
        <f>'V2'!H28</f>
        <v>0</v>
      </c>
    </row>
    <row r="27" spans="1:7" ht="5.25" customHeight="1" x14ac:dyDescent="0.25">
      <c r="A27" s="218"/>
      <c r="B27" s="240"/>
      <c r="C27" s="241"/>
      <c r="D27" s="60"/>
      <c r="E27" s="61"/>
      <c r="F27" s="251"/>
      <c r="G27" s="239"/>
    </row>
    <row r="28" spans="1:7" x14ac:dyDescent="0.25">
      <c r="A28" s="44" t="s">
        <v>55</v>
      </c>
      <c r="B28" s="45" t="s">
        <v>221</v>
      </c>
      <c r="C28" s="56"/>
      <c r="D28" s="62" t="s">
        <v>341</v>
      </c>
      <c r="E28" s="12" t="s">
        <v>153</v>
      </c>
      <c r="F28" s="102"/>
      <c r="G28" s="102"/>
    </row>
    <row r="29" spans="1:7" x14ac:dyDescent="0.25">
      <c r="A29" s="242" t="s">
        <v>154</v>
      </c>
      <c r="B29" s="243"/>
      <c r="C29" s="244"/>
      <c r="D29" s="43" t="s">
        <v>343</v>
      </c>
      <c r="E29" s="12" t="s">
        <v>155</v>
      </c>
      <c r="F29" s="16">
        <f>+F35+F30</f>
        <v>0</v>
      </c>
      <c r="G29" s="17">
        <f>+G30+G35</f>
        <v>0</v>
      </c>
    </row>
    <row r="30" spans="1:7" x14ac:dyDescent="0.25">
      <c r="A30" s="44" t="s">
        <v>57</v>
      </c>
      <c r="B30" s="45" t="s">
        <v>59</v>
      </c>
      <c r="C30" s="56"/>
      <c r="D30" s="43" t="s">
        <v>342</v>
      </c>
      <c r="E30" s="12" t="s">
        <v>156</v>
      </c>
      <c r="F30" s="16">
        <f>SUM(F31:F34)</f>
        <v>0</v>
      </c>
      <c r="G30" s="17">
        <f>SUM(G31:G34)</f>
        <v>0</v>
      </c>
    </row>
    <row r="31" spans="1:7" x14ac:dyDescent="0.25">
      <c r="A31" s="50" t="s">
        <v>57</v>
      </c>
      <c r="B31" s="51" t="s">
        <v>59</v>
      </c>
      <c r="C31" s="48">
        <v>1</v>
      </c>
      <c r="D31" s="46" t="s">
        <v>344</v>
      </c>
      <c r="E31" s="12" t="s">
        <v>157</v>
      </c>
      <c r="F31" s="13"/>
      <c r="G31" s="13"/>
    </row>
    <row r="32" spans="1:7" x14ac:dyDescent="0.25">
      <c r="A32" s="218"/>
      <c r="B32" s="245"/>
      <c r="C32" s="48">
        <v>2</v>
      </c>
      <c r="D32" s="46" t="s">
        <v>345</v>
      </c>
      <c r="E32" s="12" t="s">
        <v>158</v>
      </c>
      <c r="F32" s="13"/>
      <c r="G32" s="13"/>
    </row>
    <row r="33" spans="1:7" x14ac:dyDescent="0.25">
      <c r="A33" s="218"/>
      <c r="B33" s="245"/>
      <c r="C33" s="48">
        <v>3</v>
      </c>
      <c r="D33" s="46" t="s">
        <v>346</v>
      </c>
      <c r="E33" s="12" t="s">
        <v>159</v>
      </c>
      <c r="F33" s="13"/>
      <c r="G33" s="13"/>
    </row>
    <row r="34" spans="1:7" x14ac:dyDescent="0.25">
      <c r="A34" s="246"/>
      <c r="B34" s="165"/>
      <c r="C34" s="57">
        <v>4</v>
      </c>
      <c r="D34" s="46" t="s">
        <v>347</v>
      </c>
      <c r="E34" s="12" t="s">
        <v>160</v>
      </c>
      <c r="F34" s="13"/>
      <c r="G34" s="13"/>
    </row>
    <row r="35" spans="1:7" x14ac:dyDescent="0.25">
      <c r="A35" s="44" t="s">
        <v>100</v>
      </c>
      <c r="B35" s="45"/>
      <c r="C35" s="56"/>
      <c r="D35" s="43" t="s">
        <v>348</v>
      </c>
      <c r="E35" s="12" t="s">
        <v>161</v>
      </c>
      <c r="F35" s="16">
        <f>F36+'R4'!G5</f>
        <v>0</v>
      </c>
      <c r="G35" s="16">
        <f>G36+'R4'!H5</f>
        <v>0</v>
      </c>
    </row>
    <row r="36" spans="1:7" x14ac:dyDescent="0.25">
      <c r="A36" s="50" t="s">
        <v>100</v>
      </c>
      <c r="B36" s="51" t="s">
        <v>59</v>
      </c>
      <c r="C36" s="48"/>
      <c r="D36" s="43" t="s">
        <v>349</v>
      </c>
      <c r="E36" s="12" t="s">
        <v>162</v>
      </c>
      <c r="F36" s="16">
        <f>+F37+SUM(F40:F47)</f>
        <v>0</v>
      </c>
      <c r="G36" s="17">
        <f>+G37+SUM(G40:G47)</f>
        <v>0</v>
      </c>
    </row>
    <row r="37" spans="1:7" x14ac:dyDescent="0.25">
      <c r="A37" s="50" t="s">
        <v>100</v>
      </c>
      <c r="B37" s="51" t="s">
        <v>59</v>
      </c>
      <c r="C37" s="48">
        <v>1</v>
      </c>
      <c r="D37" s="46" t="s">
        <v>350</v>
      </c>
      <c r="E37" s="12" t="s">
        <v>163</v>
      </c>
      <c r="F37" s="24">
        <f>SUM(F38:F39)</f>
        <v>0</v>
      </c>
      <c r="G37" s="25">
        <f>SUM(G38:G39)</f>
        <v>0</v>
      </c>
    </row>
    <row r="38" spans="1:7" x14ac:dyDescent="0.25">
      <c r="A38" s="50"/>
      <c r="B38" s="51"/>
      <c r="C38" s="48" t="s">
        <v>75</v>
      </c>
      <c r="D38" s="46" t="s">
        <v>351</v>
      </c>
      <c r="E38" s="12" t="s">
        <v>164</v>
      </c>
      <c r="F38" s="13"/>
      <c r="G38" s="13"/>
    </row>
    <row r="39" spans="1:7" x14ac:dyDescent="0.25">
      <c r="A39" s="50"/>
      <c r="B39" s="51"/>
      <c r="C39" s="48" t="s">
        <v>77</v>
      </c>
      <c r="D39" s="46" t="s">
        <v>352</v>
      </c>
      <c r="E39" s="12" t="s">
        <v>46</v>
      </c>
      <c r="F39" s="13"/>
      <c r="G39" s="13"/>
    </row>
    <row r="40" spans="1:7" x14ac:dyDescent="0.25">
      <c r="A40" s="50"/>
      <c r="B40" s="51"/>
      <c r="C40" s="48">
        <v>2</v>
      </c>
      <c r="D40" s="46" t="s">
        <v>353</v>
      </c>
      <c r="E40" s="12" t="s">
        <v>47</v>
      </c>
      <c r="F40" s="13"/>
      <c r="G40" s="13"/>
    </row>
    <row r="41" spans="1:7" x14ac:dyDescent="0.25">
      <c r="A41" s="50"/>
      <c r="B41" s="51"/>
      <c r="C41" s="48">
        <v>3</v>
      </c>
      <c r="D41" s="46" t="s">
        <v>354</v>
      </c>
      <c r="E41" s="12" t="s">
        <v>165</v>
      </c>
      <c r="F41" s="13"/>
      <c r="G41" s="13"/>
    </row>
    <row r="42" spans="1:7" x14ac:dyDescent="0.25">
      <c r="A42" s="50"/>
      <c r="B42" s="51"/>
      <c r="C42" s="48">
        <v>4</v>
      </c>
      <c r="D42" s="46" t="s">
        <v>355</v>
      </c>
      <c r="E42" s="12" t="s">
        <v>166</v>
      </c>
      <c r="F42" s="13"/>
      <c r="G42" s="13"/>
    </row>
    <row r="43" spans="1:7" x14ac:dyDescent="0.25">
      <c r="A43" s="50"/>
      <c r="B43" s="51"/>
      <c r="C43" s="48">
        <v>5</v>
      </c>
      <c r="D43" s="46" t="s">
        <v>356</v>
      </c>
      <c r="E43" s="12" t="s">
        <v>167</v>
      </c>
      <c r="F43" s="13"/>
      <c r="G43" s="13"/>
    </row>
    <row r="44" spans="1:7" ht="24" x14ac:dyDescent="0.25">
      <c r="A44" s="50"/>
      <c r="B44" s="51"/>
      <c r="C44" s="48">
        <v>6</v>
      </c>
      <c r="D44" s="47" t="s">
        <v>357</v>
      </c>
      <c r="E44" s="12" t="s">
        <v>168</v>
      </c>
      <c r="F44" s="13"/>
      <c r="G44" s="13"/>
    </row>
    <row r="45" spans="1:7" ht="24" x14ac:dyDescent="0.25">
      <c r="A45" s="50"/>
      <c r="B45" s="51"/>
      <c r="C45" s="48">
        <v>7</v>
      </c>
      <c r="D45" s="47" t="s">
        <v>358</v>
      </c>
      <c r="E45" s="12" t="s">
        <v>169</v>
      </c>
      <c r="F45" s="13"/>
      <c r="G45" s="13"/>
    </row>
    <row r="46" spans="1:7" x14ac:dyDescent="0.25">
      <c r="A46" s="218"/>
      <c r="B46" s="245"/>
      <c r="C46" s="48">
        <v>8</v>
      </c>
      <c r="D46" s="47" t="s">
        <v>359</v>
      </c>
      <c r="E46" s="12" t="s">
        <v>170</v>
      </c>
      <c r="F46" s="13"/>
      <c r="G46" s="13"/>
    </row>
    <row r="47" spans="1:7" x14ac:dyDescent="0.25">
      <c r="A47" s="247"/>
      <c r="B47" s="245"/>
      <c r="C47" s="48">
        <v>9</v>
      </c>
      <c r="D47" s="47" t="s">
        <v>360</v>
      </c>
      <c r="E47" s="12" t="s">
        <v>48</v>
      </c>
      <c r="F47" s="24">
        <f>SUM(F48:F50)</f>
        <v>0</v>
      </c>
      <c r="G47" s="25">
        <f>SUM(G48:G50)</f>
        <v>0</v>
      </c>
    </row>
    <row r="48" spans="1:7" x14ac:dyDescent="0.25">
      <c r="A48" s="247"/>
      <c r="B48" s="245"/>
      <c r="C48" s="48" t="s">
        <v>171</v>
      </c>
      <c r="D48" s="47" t="s">
        <v>361</v>
      </c>
      <c r="E48" s="12" t="s">
        <v>172</v>
      </c>
      <c r="F48" s="13"/>
      <c r="G48" s="13"/>
    </row>
    <row r="49" spans="1:7" x14ac:dyDescent="0.25">
      <c r="A49" s="247"/>
      <c r="B49" s="245"/>
      <c r="C49" s="48" t="s">
        <v>173</v>
      </c>
      <c r="D49" s="63" t="s">
        <v>362</v>
      </c>
      <c r="E49" s="58" t="s">
        <v>49</v>
      </c>
      <c r="F49" s="13"/>
      <c r="G49" s="13"/>
    </row>
    <row r="50" spans="1:7" ht="15.75" thickBot="1" x14ac:dyDescent="0.3">
      <c r="A50" s="248"/>
      <c r="B50" s="249"/>
      <c r="C50" s="64" t="s">
        <v>174</v>
      </c>
      <c r="D50" s="65" t="s">
        <v>363</v>
      </c>
      <c r="E50" s="28" t="s">
        <v>50</v>
      </c>
      <c r="F50" s="13"/>
      <c r="G50" s="13"/>
    </row>
    <row r="51" spans="1:7" x14ac:dyDescent="0.25">
      <c r="A51" s="225"/>
      <c r="B51" s="225"/>
      <c r="C51" s="225"/>
      <c r="D51" s="225"/>
      <c r="E51" s="225"/>
      <c r="F51" s="225"/>
      <c r="G51" s="225"/>
    </row>
  </sheetData>
  <mergeCells count="20">
    <mergeCell ref="A5:C5"/>
    <mergeCell ref="A1:G1"/>
    <mergeCell ref="A2:C2"/>
    <mergeCell ref="A3:C4"/>
    <mergeCell ref="D3:D4"/>
    <mergeCell ref="E3:E4"/>
    <mergeCell ref="F2:F3"/>
    <mergeCell ref="G2:G3"/>
    <mergeCell ref="B6:C6"/>
    <mergeCell ref="A8:B10"/>
    <mergeCell ref="A14:B18"/>
    <mergeCell ref="A21:B21"/>
    <mergeCell ref="A24:B25"/>
    <mergeCell ref="A51:G51"/>
    <mergeCell ref="G26:G27"/>
    <mergeCell ref="A27:C27"/>
    <mergeCell ref="A29:C29"/>
    <mergeCell ref="A32:B34"/>
    <mergeCell ref="A46:B50"/>
    <mergeCell ref="F26:F27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26" sqref="D26"/>
    </sheetView>
  </sheetViews>
  <sheetFormatPr defaultRowHeight="15" x14ac:dyDescent="0.25"/>
  <cols>
    <col min="1" max="2" width="2.5703125" customWidth="1"/>
    <col min="3" max="3" width="4.5703125" customWidth="1"/>
    <col min="4" max="4" width="38.28515625" customWidth="1"/>
    <col min="5" max="5" width="11.85546875" customWidth="1"/>
    <col min="7" max="7" width="11.5703125" customWidth="1"/>
    <col min="8" max="8" width="10.5703125" customWidth="1"/>
  </cols>
  <sheetData>
    <row r="1" spans="1:8" ht="15.75" thickBot="1" x14ac:dyDescent="0.3">
      <c r="A1" s="226"/>
      <c r="B1" s="226"/>
      <c r="C1" s="226"/>
      <c r="D1" s="226"/>
      <c r="E1" s="226"/>
      <c r="F1" s="226"/>
      <c r="G1" s="226"/>
      <c r="H1" s="226"/>
    </row>
    <row r="2" spans="1:8" ht="15" customHeight="1" x14ac:dyDescent="0.25">
      <c r="A2" s="261" t="s">
        <v>317</v>
      </c>
      <c r="B2" s="262"/>
      <c r="C2" s="263"/>
      <c r="D2" s="161" t="s">
        <v>316</v>
      </c>
      <c r="E2" s="263"/>
      <c r="F2" s="29" t="s">
        <v>242</v>
      </c>
      <c r="G2" s="264" t="s">
        <v>243</v>
      </c>
      <c r="H2" s="236" t="s">
        <v>318</v>
      </c>
    </row>
    <row r="3" spans="1:8" ht="25.5" customHeight="1" x14ac:dyDescent="0.25">
      <c r="A3" s="218" t="s">
        <v>51</v>
      </c>
      <c r="B3" s="227"/>
      <c r="C3" s="228"/>
      <c r="D3" s="273" t="s">
        <v>52</v>
      </c>
      <c r="E3" s="228"/>
      <c r="F3" s="232" t="s">
        <v>53</v>
      </c>
      <c r="G3" s="265"/>
      <c r="H3" s="266"/>
    </row>
    <row r="4" spans="1:8" ht="15.75" thickBot="1" x14ac:dyDescent="0.3">
      <c r="A4" s="229"/>
      <c r="B4" s="230"/>
      <c r="C4" s="231"/>
      <c r="D4" s="274"/>
      <c r="E4" s="231"/>
      <c r="F4" s="233"/>
      <c r="G4" s="32">
        <v>5</v>
      </c>
      <c r="H4" s="31">
        <v>6</v>
      </c>
    </row>
    <row r="5" spans="1:8" x14ac:dyDescent="0.25">
      <c r="A5" s="52" t="s">
        <v>100</v>
      </c>
      <c r="B5" s="53" t="s">
        <v>74</v>
      </c>
      <c r="C5" s="48"/>
      <c r="D5" s="152" t="s">
        <v>364</v>
      </c>
      <c r="E5" s="269"/>
      <c r="F5" s="66">
        <v>123</v>
      </c>
      <c r="G5" s="9">
        <f>+G6+SUM(G9:G15)</f>
        <v>0</v>
      </c>
      <c r="H5" s="10">
        <f>+H6+SUM(H9:H15)</f>
        <v>0</v>
      </c>
    </row>
    <row r="6" spans="1:8" x14ac:dyDescent="0.25">
      <c r="A6" s="50" t="s">
        <v>100</v>
      </c>
      <c r="B6" s="51" t="s">
        <v>74</v>
      </c>
      <c r="C6" s="48">
        <v>1</v>
      </c>
      <c r="D6" s="128" t="s">
        <v>365</v>
      </c>
      <c r="E6" s="270"/>
      <c r="F6" s="66">
        <v>124</v>
      </c>
      <c r="G6" s="24">
        <f>G7+G8</f>
        <v>0</v>
      </c>
      <c r="H6" s="25">
        <f>H7+H8</f>
        <v>0</v>
      </c>
    </row>
    <row r="7" spans="1:8" x14ac:dyDescent="0.25">
      <c r="A7" s="50"/>
      <c r="B7" s="51"/>
      <c r="C7" s="48" t="s">
        <v>75</v>
      </c>
      <c r="D7" s="128" t="s">
        <v>351</v>
      </c>
      <c r="E7" s="270"/>
      <c r="F7" s="66">
        <v>125</v>
      </c>
      <c r="G7" s="13"/>
      <c r="H7" s="13"/>
    </row>
    <row r="8" spans="1:8" x14ac:dyDescent="0.25">
      <c r="A8" s="50"/>
      <c r="B8" s="51"/>
      <c r="C8" s="48" t="s">
        <v>77</v>
      </c>
      <c r="D8" s="120" t="s">
        <v>352</v>
      </c>
      <c r="E8" s="271"/>
      <c r="F8" s="66">
        <v>126</v>
      </c>
      <c r="G8" s="13"/>
      <c r="H8" s="13"/>
    </row>
    <row r="9" spans="1:8" x14ac:dyDescent="0.25">
      <c r="A9" s="50"/>
      <c r="B9" s="51"/>
      <c r="C9" s="48" t="s">
        <v>79</v>
      </c>
      <c r="D9" s="111" t="s">
        <v>353</v>
      </c>
      <c r="E9" s="67"/>
      <c r="F9" s="66">
        <v>127</v>
      </c>
      <c r="G9" s="13"/>
      <c r="H9" s="13"/>
    </row>
    <row r="10" spans="1:8" x14ac:dyDescent="0.25">
      <c r="A10" s="50"/>
      <c r="B10" s="51"/>
      <c r="C10" s="48" t="s">
        <v>81</v>
      </c>
      <c r="D10" s="111" t="s">
        <v>366</v>
      </c>
      <c r="E10" s="67"/>
      <c r="F10" s="66">
        <v>128</v>
      </c>
      <c r="G10" s="13"/>
      <c r="H10" s="13"/>
    </row>
    <row r="11" spans="1:8" ht="24" x14ac:dyDescent="0.25">
      <c r="A11" s="50"/>
      <c r="B11" s="51"/>
      <c r="C11" s="48" t="s">
        <v>68</v>
      </c>
      <c r="D11" s="111" t="s">
        <v>355</v>
      </c>
      <c r="E11" s="67"/>
      <c r="F11" s="66">
        <v>129</v>
      </c>
      <c r="G11" s="13"/>
      <c r="H11" s="13"/>
    </row>
    <row r="12" spans="1:8" x14ac:dyDescent="0.25">
      <c r="A12" s="50"/>
      <c r="B12" s="51"/>
      <c r="C12" s="48" t="s">
        <v>70</v>
      </c>
      <c r="D12" s="111" t="s">
        <v>367</v>
      </c>
      <c r="E12" s="67"/>
      <c r="F12" s="66">
        <v>130</v>
      </c>
      <c r="G12" s="13"/>
      <c r="H12" s="13"/>
    </row>
    <row r="13" spans="1:8" ht="26.25" customHeight="1" x14ac:dyDescent="0.25">
      <c r="A13" s="50"/>
      <c r="B13" s="51"/>
      <c r="C13" s="48" t="s">
        <v>92</v>
      </c>
      <c r="D13" s="120" t="s">
        <v>357</v>
      </c>
      <c r="E13" s="270"/>
      <c r="F13" s="66">
        <v>131</v>
      </c>
      <c r="G13" s="13"/>
      <c r="H13" s="13"/>
    </row>
    <row r="14" spans="1:8" ht="26.25" customHeight="1" x14ac:dyDescent="0.25">
      <c r="A14" s="50"/>
      <c r="B14" s="51"/>
      <c r="C14" s="48" t="s">
        <v>94</v>
      </c>
      <c r="D14" s="120" t="s">
        <v>358</v>
      </c>
      <c r="E14" s="271"/>
      <c r="F14" s="66">
        <v>132</v>
      </c>
      <c r="G14" s="13"/>
      <c r="H14" s="13"/>
    </row>
    <row r="15" spans="1:8" x14ac:dyDescent="0.25">
      <c r="A15" s="50"/>
      <c r="B15" s="51"/>
      <c r="C15" s="48" t="s">
        <v>175</v>
      </c>
      <c r="D15" s="120" t="s">
        <v>368</v>
      </c>
      <c r="E15" s="271"/>
      <c r="F15" s="66">
        <v>133</v>
      </c>
      <c r="G15" s="24">
        <f>+SUM(G16:G22)</f>
        <v>0</v>
      </c>
      <c r="H15" s="25">
        <f>+SUM(H16:H22)</f>
        <v>0</v>
      </c>
    </row>
    <row r="16" spans="1:8" x14ac:dyDescent="0.25">
      <c r="A16" s="50"/>
      <c r="B16" s="51"/>
      <c r="C16" s="48" t="s">
        <v>176</v>
      </c>
      <c r="D16" s="120" t="s">
        <v>361</v>
      </c>
      <c r="E16" s="272"/>
      <c r="F16" s="66">
        <v>134</v>
      </c>
      <c r="G16" s="13"/>
      <c r="H16" s="13"/>
    </row>
    <row r="17" spans="1:11" x14ac:dyDescent="0.25">
      <c r="A17" s="50"/>
      <c r="B17" s="51"/>
      <c r="C17" s="48" t="s">
        <v>177</v>
      </c>
      <c r="D17" s="128" t="s">
        <v>369</v>
      </c>
      <c r="E17" s="268"/>
      <c r="F17" s="66">
        <v>135</v>
      </c>
      <c r="G17" s="13"/>
      <c r="H17" s="13"/>
    </row>
    <row r="18" spans="1:11" x14ac:dyDescent="0.25">
      <c r="A18" s="50"/>
      <c r="B18" s="51"/>
      <c r="C18" s="48" t="s">
        <v>178</v>
      </c>
      <c r="D18" s="128" t="s">
        <v>370</v>
      </c>
      <c r="E18" s="270"/>
      <c r="F18" s="66">
        <v>136</v>
      </c>
      <c r="G18" s="13"/>
      <c r="H18" s="13"/>
    </row>
    <row r="19" spans="1:11" ht="26.25" customHeight="1" x14ac:dyDescent="0.25">
      <c r="A19" s="50"/>
      <c r="B19" s="51"/>
      <c r="C19" s="48" t="s">
        <v>179</v>
      </c>
      <c r="D19" s="120" t="s">
        <v>371</v>
      </c>
      <c r="E19" s="271"/>
      <c r="F19" s="66">
        <v>137</v>
      </c>
      <c r="G19" s="13"/>
      <c r="H19" s="13"/>
    </row>
    <row r="20" spans="1:11" x14ac:dyDescent="0.25">
      <c r="A20" s="50"/>
      <c r="B20" s="51"/>
      <c r="C20" s="48" t="s">
        <v>180</v>
      </c>
      <c r="D20" s="128" t="s">
        <v>372</v>
      </c>
      <c r="E20" s="267"/>
      <c r="F20" s="66">
        <v>138</v>
      </c>
      <c r="G20" s="13"/>
      <c r="H20" s="13"/>
    </row>
    <row r="21" spans="1:11" x14ac:dyDescent="0.25">
      <c r="A21" s="50"/>
      <c r="B21" s="51"/>
      <c r="C21" s="48" t="s">
        <v>181</v>
      </c>
      <c r="D21" s="128" t="s">
        <v>362</v>
      </c>
      <c r="E21" s="267"/>
      <c r="F21" s="66">
        <v>139</v>
      </c>
      <c r="G21" s="13"/>
      <c r="H21" s="13"/>
    </row>
    <row r="22" spans="1:11" x14ac:dyDescent="0.25">
      <c r="A22" s="68"/>
      <c r="B22" s="69"/>
      <c r="C22" s="57" t="s">
        <v>182</v>
      </c>
      <c r="D22" s="128" t="s">
        <v>363</v>
      </c>
      <c r="E22" s="267"/>
      <c r="F22" s="66">
        <v>140</v>
      </c>
      <c r="G22" s="13"/>
      <c r="H22" s="13"/>
    </row>
    <row r="23" spans="1:11" x14ac:dyDescent="0.25">
      <c r="A23" s="44" t="s">
        <v>140</v>
      </c>
      <c r="B23" s="45"/>
      <c r="C23" s="56"/>
      <c r="D23" s="134" t="s">
        <v>373</v>
      </c>
      <c r="E23" s="136"/>
      <c r="F23" s="66">
        <v>141</v>
      </c>
      <c r="G23" s="16">
        <f>G24+G25</f>
        <v>0</v>
      </c>
      <c r="H23" s="17">
        <f>H24+H25</f>
        <v>0</v>
      </c>
    </row>
    <row r="24" spans="1:11" x14ac:dyDescent="0.25">
      <c r="A24" s="50" t="s">
        <v>140</v>
      </c>
      <c r="B24" s="51" t="s">
        <v>59</v>
      </c>
      <c r="C24" s="48"/>
      <c r="D24" s="128" t="s">
        <v>374</v>
      </c>
      <c r="E24" s="268"/>
      <c r="F24" s="66">
        <v>142</v>
      </c>
      <c r="G24" s="13"/>
      <c r="H24" s="13"/>
      <c r="J24" s="107"/>
      <c r="K24" s="107"/>
    </row>
    <row r="25" spans="1:11" x14ac:dyDescent="0.25">
      <c r="A25" s="50" t="s">
        <v>140</v>
      </c>
      <c r="B25" s="51" t="s">
        <v>74</v>
      </c>
      <c r="C25" s="48"/>
      <c r="D25" s="128" t="s">
        <v>375</v>
      </c>
      <c r="E25" s="268"/>
      <c r="F25" s="66">
        <v>143</v>
      </c>
      <c r="G25" s="13"/>
      <c r="H25" s="13"/>
    </row>
  </sheetData>
  <mergeCells count="25">
    <mergeCell ref="A1:H1"/>
    <mergeCell ref="A2:C2"/>
    <mergeCell ref="D2:E2"/>
    <mergeCell ref="A3:C4"/>
    <mergeCell ref="D3:E4"/>
    <mergeCell ref="F3:F4"/>
    <mergeCell ref="G2:G3"/>
    <mergeCell ref="H2:H3"/>
    <mergeCell ref="D20:E20"/>
    <mergeCell ref="D5:E5"/>
    <mergeCell ref="D6:E6"/>
    <mergeCell ref="D7:E7"/>
    <mergeCell ref="D8:E8"/>
    <mergeCell ref="D13:E13"/>
    <mergeCell ref="D14:E14"/>
    <mergeCell ref="D15:E15"/>
    <mergeCell ref="D16:E16"/>
    <mergeCell ref="D17:E17"/>
    <mergeCell ref="D18:E18"/>
    <mergeCell ref="D19:E19"/>
    <mergeCell ref="D21:E21"/>
    <mergeCell ref="D22:E22"/>
    <mergeCell ref="D23:E23"/>
    <mergeCell ref="D24:E24"/>
    <mergeCell ref="D25:E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D11" sqref="D11:I11"/>
    </sheetView>
  </sheetViews>
  <sheetFormatPr defaultRowHeight="15" x14ac:dyDescent="0.25"/>
  <cols>
    <col min="1" max="1" width="3" customWidth="1"/>
    <col min="2" max="2" width="3.85546875" customWidth="1"/>
    <col min="3" max="3" width="3" customWidth="1"/>
    <col min="9" max="9" width="14.85546875" customWidth="1"/>
    <col min="11" max="11" width="12.85546875" customWidth="1"/>
    <col min="12" max="12" width="10.7109375" customWidth="1"/>
  </cols>
  <sheetData>
    <row r="1" spans="1:12" x14ac:dyDescent="0.2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0.100000000000001" customHeight="1" x14ac:dyDescent="0.25">
      <c r="A2" s="106"/>
      <c r="B2" s="106"/>
      <c r="C2" s="106"/>
      <c r="D2" s="106"/>
      <c r="E2" s="188" t="s">
        <v>376</v>
      </c>
      <c r="F2" s="188"/>
      <c r="G2" s="188"/>
      <c r="H2" s="188"/>
      <c r="I2" s="188"/>
      <c r="J2" s="349"/>
      <c r="K2" s="114" t="s">
        <v>235</v>
      </c>
      <c r="L2" s="114"/>
    </row>
    <row r="3" spans="1:12" ht="15.75" x14ac:dyDescent="0.25">
      <c r="A3" s="106"/>
      <c r="B3" s="106"/>
      <c r="C3" s="105"/>
      <c r="D3" s="105"/>
      <c r="E3" s="351" t="s">
        <v>237</v>
      </c>
      <c r="F3" s="219"/>
      <c r="G3" s="219"/>
      <c r="H3" s="219"/>
      <c r="I3" s="219"/>
      <c r="J3" s="350"/>
      <c r="K3" s="114"/>
      <c r="L3" s="114"/>
    </row>
    <row r="4" spans="1:12" x14ac:dyDescent="0.25">
      <c r="A4" s="352"/>
      <c r="B4" s="353"/>
      <c r="C4" s="353"/>
      <c r="D4" s="353"/>
      <c r="E4" s="354" t="s">
        <v>238</v>
      </c>
      <c r="F4" s="354"/>
      <c r="G4" s="354"/>
      <c r="H4" s="354"/>
      <c r="I4" s="354"/>
      <c r="J4" s="350"/>
      <c r="K4" s="115"/>
      <c r="L4" s="115"/>
    </row>
    <row r="5" spans="1:12" ht="15.75" thickBot="1" x14ac:dyDescent="0.3">
      <c r="A5" s="355"/>
      <c r="B5" s="356"/>
      <c r="C5" s="356"/>
      <c r="D5" s="356"/>
      <c r="E5" s="331"/>
      <c r="F5" s="331"/>
      <c r="G5" s="331"/>
      <c r="H5" s="331"/>
      <c r="I5" s="331"/>
      <c r="J5" s="350"/>
      <c r="K5" s="199" t="s">
        <v>236</v>
      </c>
      <c r="L5" s="200"/>
    </row>
    <row r="6" spans="1:12" x14ac:dyDescent="0.25">
      <c r="A6" s="356"/>
      <c r="B6" s="356"/>
      <c r="C6" s="356"/>
      <c r="D6" s="356"/>
      <c r="E6" s="332" t="s">
        <v>239</v>
      </c>
      <c r="F6" s="333"/>
      <c r="G6" s="333"/>
      <c r="H6" s="333"/>
      <c r="I6" s="334"/>
      <c r="J6" s="350"/>
      <c r="K6" s="201"/>
      <c r="L6" s="201"/>
    </row>
    <row r="7" spans="1:12" x14ac:dyDescent="0.25">
      <c r="A7" s="356"/>
      <c r="B7" s="356"/>
      <c r="C7" s="356"/>
      <c r="D7" s="356"/>
      <c r="E7" s="335"/>
      <c r="F7" s="336"/>
      <c r="G7" s="336"/>
      <c r="H7" s="336"/>
      <c r="I7" s="337"/>
      <c r="J7" s="350"/>
      <c r="K7" s="208"/>
      <c r="L7" s="209"/>
    </row>
    <row r="8" spans="1:12" x14ac:dyDescent="0.25">
      <c r="A8" s="356"/>
      <c r="B8" s="356"/>
      <c r="C8" s="356"/>
      <c r="D8" s="356"/>
      <c r="E8" s="338"/>
      <c r="F8" s="339"/>
      <c r="G8" s="339"/>
      <c r="H8" s="339"/>
      <c r="I8" s="340"/>
      <c r="J8" s="350"/>
      <c r="K8" s="208"/>
      <c r="L8" s="209"/>
    </row>
    <row r="9" spans="1:12" ht="15.75" thickBot="1" x14ac:dyDescent="0.3">
      <c r="A9" s="357"/>
      <c r="B9" s="357"/>
      <c r="C9" s="357"/>
      <c r="D9" s="357"/>
      <c r="E9" s="341"/>
      <c r="F9" s="342"/>
      <c r="G9" s="342"/>
      <c r="H9" s="342"/>
      <c r="I9" s="343"/>
      <c r="J9" s="350"/>
      <c r="K9" s="208"/>
      <c r="L9" s="209"/>
    </row>
    <row r="10" spans="1:12" ht="15.75" thickBot="1" x14ac:dyDescent="0.3">
      <c r="A10" s="357"/>
      <c r="B10" s="357"/>
      <c r="C10" s="357"/>
      <c r="D10" s="357"/>
      <c r="E10" s="344"/>
      <c r="F10" s="344"/>
      <c r="G10" s="344"/>
      <c r="H10" s="344"/>
      <c r="I10" s="344"/>
      <c r="J10" s="350"/>
      <c r="K10" s="345"/>
      <c r="L10" s="345"/>
    </row>
    <row r="11" spans="1:12" ht="26.25" customHeight="1" x14ac:dyDescent="0.25">
      <c r="A11" s="346" t="s">
        <v>317</v>
      </c>
      <c r="B11" s="162"/>
      <c r="C11" s="163"/>
      <c r="D11" s="347" t="s">
        <v>377</v>
      </c>
      <c r="E11" s="162"/>
      <c r="F11" s="162"/>
      <c r="G11" s="162"/>
      <c r="H11" s="162"/>
      <c r="I11" s="163"/>
      <c r="J11" s="303" t="s">
        <v>242</v>
      </c>
      <c r="K11" s="347" t="s">
        <v>243</v>
      </c>
      <c r="L11" s="347" t="s">
        <v>318</v>
      </c>
    </row>
    <row r="12" spans="1:12" ht="24.75" customHeight="1" x14ac:dyDescent="0.25">
      <c r="A12" s="321" t="s">
        <v>51</v>
      </c>
      <c r="B12" s="322"/>
      <c r="C12" s="323"/>
      <c r="D12" s="327" t="s">
        <v>184</v>
      </c>
      <c r="E12" s="245"/>
      <c r="F12" s="245"/>
      <c r="G12" s="245"/>
      <c r="H12" s="245"/>
      <c r="I12" s="328"/>
      <c r="J12" s="304"/>
      <c r="K12" s="348"/>
      <c r="L12" s="348"/>
    </row>
    <row r="13" spans="1:12" ht="15.75" thickBot="1" x14ac:dyDescent="0.3">
      <c r="A13" s="324"/>
      <c r="B13" s="325"/>
      <c r="C13" s="326"/>
      <c r="D13" s="329"/>
      <c r="E13" s="249"/>
      <c r="F13" s="249"/>
      <c r="G13" s="249"/>
      <c r="H13" s="249"/>
      <c r="I13" s="330"/>
      <c r="J13" s="70" t="s">
        <v>53</v>
      </c>
      <c r="K13" s="71">
        <v>1</v>
      </c>
      <c r="L13" s="72">
        <v>2</v>
      </c>
    </row>
    <row r="14" spans="1:12" x14ac:dyDescent="0.25">
      <c r="A14" s="315" t="s">
        <v>59</v>
      </c>
      <c r="B14" s="316"/>
      <c r="C14" s="317"/>
      <c r="D14" s="318" t="s">
        <v>378</v>
      </c>
      <c r="E14" s="319"/>
      <c r="F14" s="319"/>
      <c r="G14" s="319"/>
      <c r="H14" s="319"/>
      <c r="I14" s="320"/>
      <c r="J14" s="73" t="s">
        <v>185</v>
      </c>
      <c r="K14" s="74"/>
      <c r="L14" s="74"/>
    </row>
    <row r="15" spans="1:12" x14ac:dyDescent="0.25">
      <c r="A15" s="305" t="s">
        <v>74</v>
      </c>
      <c r="B15" s="306"/>
      <c r="C15" s="307"/>
      <c r="D15" s="310" t="s">
        <v>379</v>
      </c>
      <c r="E15" s="311"/>
      <c r="F15" s="311"/>
      <c r="G15" s="311"/>
      <c r="H15" s="311"/>
      <c r="I15" s="312"/>
      <c r="J15" s="75" t="s">
        <v>186</v>
      </c>
      <c r="K15" s="76"/>
      <c r="L15" s="76"/>
    </row>
    <row r="16" spans="1:12" x14ac:dyDescent="0.25">
      <c r="A16" s="77" t="s">
        <v>55</v>
      </c>
      <c r="B16" s="298"/>
      <c r="C16" s="299"/>
      <c r="D16" s="300" t="s">
        <v>380</v>
      </c>
      <c r="E16" s="276"/>
      <c r="F16" s="276"/>
      <c r="G16" s="276"/>
      <c r="H16" s="276"/>
      <c r="I16" s="277"/>
      <c r="J16" s="75" t="s">
        <v>187</v>
      </c>
      <c r="K16" s="78">
        <f>SUM(K17:K19)</f>
        <v>0</v>
      </c>
      <c r="L16" s="78">
        <f>SUM(L17:L19)</f>
        <v>0</v>
      </c>
    </row>
    <row r="17" spans="1:12" x14ac:dyDescent="0.25">
      <c r="A17" s="305" t="s">
        <v>188</v>
      </c>
      <c r="B17" s="306"/>
      <c r="C17" s="307"/>
      <c r="D17" s="275" t="s">
        <v>381</v>
      </c>
      <c r="E17" s="276"/>
      <c r="F17" s="276"/>
      <c r="G17" s="276"/>
      <c r="H17" s="276"/>
      <c r="I17" s="277"/>
      <c r="J17" s="75" t="s">
        <v>189</v>
      </c>
      <c r="K17" s="13"/>
      <c r="L17" s="13"/>
    </row>
    <row r="18" spans="1:12" ht="22.5" customHeight="1" x14ac:dyDescent="0.25">
      <c r="A18" s="80"/>
      <c r="B18" s="81" t="s">
        <v>190</v>
      </c>
      <c r="C18" s="81"/>
      <c r="D18" s="278" t="s">
        <v>382</v>
      </c>
      <c r="E18" s="276"/>
      <c r="F18" s="276"/>
      <c r="G18" s="276"/>
      <c r="H18" s="276"/>
      <c r="I18" s="277"/>
      <c r="J18" s="75" t="s">
        <v>191</v>
      </c>
      <c r="K18" s="13"/>
      <c r="L18" s="13"/>
    </row>
    <row r="19" spans="1:12" x14ac:dyDescent="0.25">
      <c r="A19" s="80"/>
      <c r="B19" s="81" t="s">
        <v>192</v>
      </c>
      <c r="C19" s="81"/>
      <c r="D19" s="275" t="s">
        <v>383</v>
      </c>
      <c r="E19" s="276"/>
      <c r="F19" s="276"/>
      <c r="G19" s="276"/>
      <c r="H19" s="276"/>
      <c r="I19" s="277"/>
      <c r="J19" s="75" t="s">
        <v>193</v>
      </c>
      <c r="K19" s="13"/>
      <c r="L19" s="13"/>
    </row>
    <row r="20" spans="1:12" x14ac:dyDescent="0.25">
      <c r="A20" s="77" t="s">
        <v>57</v>
      </c>
      <c r="B20" s="298"/>
      <c r="C20" s="299"/>
      <c r="D20" s="275" t="s">
        <v>384</v>
      </c>
      <c r="E20" s="276"/>
      <c r="F20" s="276"/>
      <c r="G20" s="276"/>
      <c r="H20" s="276"/>
      <c r="I20" s="277"/>
      <c r="J20" s="75" t="s">
        <v>194</v>
      </c>
      <c r="K20" s="76"/>
      <c r="L20" s="76"/>
    </row>
    <row r="21" spans="1:12" x14ac:dyDescent="0.25">
      <c r="A21" s="82" t="s">
        <v>100</v>
      </c>
      <c r="B21" s="308"/>
      <c r="C21" s="309"/>
      <c r="D21" s="275" t="s">
        <v>385</v>
      </c>
      <c r="E21" s="276"/>
      <c r="F21" s="276"/>
      <c r="G21" s="276"/>
      <c r="H21" s="276"/>
      <c r="I21" s="277"/>
      <c r="J21" s="75" t="s">
        <v>195</v>
      </c>
      <c r="K21" s="76"/>
      <c r="L21" s="76"/>
    </row>
    <row r="22" spans="1:12" x14ac:dyDescent="0.25">
      <c r="A22" s="77" t="s">
        <v>140</v>
      </c>
      <c r="B22" s="298"/>
      <c r="C22" s="299"/>
      <c r="D22" s="300" t="s">
        <v>386</v>
      </c>
      <c r="E22" s="301"/>
      <c r="F22" s="301"/>
      <c r="G22" s="301"/>
      <c r="H22" s="301"/>
      <c r="I22" s="302"/>
      <c r="J22" s="75" t="s">
        <v>196</v>
      </c>
      <c r="K22" s="16">
        <f>K23+K24</f>
        <v>0</v>
      </c>
      <c r="L22" s="17">
        <f>L23+L24</f>
        <v>0</v>
      </c>
    </row>
    <row r="23" spans="1:12" x14ac:dyDescent="0.25">
      <c r="A23" s="80"/>
      <c r="B23" s="81" t="s">
        <v>188</v>
      </c>
      <c r="C23" s="81"/>
      <c r="D23" s="275" t="s">
        <v>387</v>
      </c>
      <c r="E23" s="276"/>
      <c r="F23" s="276"/>
      <c r="G23" s="276"/>
      <c r="H23" s="276"/>
      <c r="I23" s="277"/>
      <c r="J23" s="75" t="s">
        <v>197</v>
      </c>
      <c r="K23" s="13"/>
      <c r="L23" s="13"/>
    </row>
    <row r="24" spans="1:12" ht="25.5" customHeight="1" x14ac:dyDescent="0.25">
      <c r="A24" s="80"/>
      <c r="B24" s="83" t="s">
        <v>190</v>
      </c>
      <c r="C24" s="81"/>
      <c r="D24" s="278" t="s">
        <v>388</v>
      </c>
      <c r="E24" s="313"/>
      <c r="F24" s="313"/>
      <c r="G24" s="313"/>
      <c r="H24" s="313"/>
      <c r="I24" s="314"/>
      <c r="J24" s="75" t="s">
        <v>198</v>
      </c>
      <c r="K24" s="24">
        <f>K25+K26</f>
        <v>0</v>
      </c>
      <c r="L24" s="25">
        <f>L25+L26</f>
        <v>0</v>
      </c>
    </row>
    <row r="25" spans="1:12" ht="28.5" customHeight="1" x14ac:dyDescent="0.25">
      <c r="A25" s="80"/>
      <c r="B25" s="83" t="s">
        <v>190</v>
      </c>
      <c r="C25" s="81">
        <v>1</v>
      </c>
      <c r="D25" s="278" t="s">
        <v>389</v>
      </c>
      <c r="E25" s="276"/>
      <c r="F25" s="276"/>
      <c r="G25" s="276"/>
      <c r="H25" s="276"/>
      <c r="I25" s="277"/>
      <c r="J25" s="75" t="s">
        <v>199</v>
      </c>
      <c r="K25" s="13"/>
      <c r="L25" s="13"/>
    </row>
    <row r="26" spans="1:12" x14ac:dyDescent="0.25">
      <c r="A26" s="84"/>
      <c r="B26" s="85" t="s">
        <v>190</v>
      </c>
      <c r="C26" s="86">
        <v>2</v>
      </c>
      <c r="D26" s="275" t="s">
        <v>390</v>
      </c>
      <c r="E26" s="276"/>
      <c r="F26" s="276"/>
      <c r="G26" s="276"/>
      <c r="H26" s="276"/>
      <c r="I26" s="277"/>
      <c r="J26" s="75" t="s">
        <v>200</v>
      </c>
      <c r="K26" s="13"/>
      <c r="L26" s="13"/>
    </row>
    <row r="27" spans="1:12" x14ac:dyDescent="0.25">
      <c r="A27" s="77" t="s">
        <v>201</v>
      </c>
      <c r="B27" s="298"/>
      <c r="C27" s="299"/>
      <c r="D27" s="300" t="s">
        <v>391</v>
      </c>
      <c r="E27" s="301"/>
      <c r="F27" s="301"/>
      <c r="G27" s="301"/>
      <c r="H27" s="301"/>
      <c r="I27" s="302"/>
      <c r="J27" s="75" t="s">
        <v>202</v>
      </c>
      <c r="K27" s="16">
        <f>+K28+K31+K32</f>
        <v>0</v>
      </c>
      <c r="L27" s="17">
        <f>+L28+L31+L32</f>
        <v>0</v>
      </c>
    </row>
    <row r="28" spans="1:12" x14ac:dyDescent="0.25">
      <c r="A28" s="80"/>
      <c r="B28" s="81" t="s">
        <v>188</v>
      </c>
      <c r="C28" s="87"/>
      <c r="D28" s="275" t="s">
        <v>392</v>
      </c>
      <c r="E28" s="276"/>
      <c r="F28" s="276"/>
      <c r="G28" s="276"/>
      <c r="H28" s="276"/>
      <c r="I28" s="277"/>
      <c r="J28" s="75" t="s">
        <v>203</v>
      </c>
      <c r="K28" s="24">
        <f>K29+K30</f>
        <v>0</v>
      </c>
      <c r="L28" s="25">
        <f>L29+L30</f>
        <v>0</v>
      </c>
    </row>
    <row r="29" spans="1:12" x14ac:dyDescent="0.25">
      <c r="A29" s="80"/>
      <c r="B29" s="81" t="s">
        <v>188</v>
      </c>
      <c r="C29" s="87">
        <v>1</v>
      </c>
      <c r="D29" s="275" t="s">
        <v>393</v>
      </c>
      <c r="E29" s="276"/>
      <c r="F29" s="276"/>
      <c r="G29" s="276"/>
      <c r="H29" s="276"/>
      <c r="I29" s="277"/>
      <c r="J29" s="75" t="s">
        <v>204</v>
      </c>
      <c r="K29" s="13"/>
      <c r="L29" s="13"/>
    </row>
    <row r="30" spans="1:12" x14ac:dyDescent="0.25">
      <c r="A30" s="80"/>
      <c r="B30" s="81" t="s">
        <v>188</v>
      </c>
      <c r="C30" s="87">
        <v>2</v>
      </c>
      <c r="D30" s="275" t="s">
        <v>394</v>
      </c>
      <c r="E30" s="276"/>
      <c r="F30" s="276"/>
      <c r="G30" s="276"/>
      <c r="H30" s="276"/>
      <c r="I30" s="277"/>
      <c r="J30" s="75" t="s">
        <v>205</v>
      </c>
      <c r="K30" s="13"/>
      <c r="L30" s="13"/>
    </row>
    <row r="31" spans="1:12" x14ac:dyDescent="0.25">
      <c r="A31" s="80"/>
      <c r="B31" s="81" t="s">
        <v>190</v>
      </c>
      <c r="C31" s="87"/>
      <c r="D31" s="275" t="s">
        <v>395</v>
      </c>
      <c r="E31" s="276"/>
      <c r="F31" s="276"/>
      <c r="G31" s="276"/>
      <c r="H31" s="276"/>
      <c r="I31" s="277"/>
      <c r="J31" s="75" t="s">
        <v>206</v>
      </c>
      <c r="K31" s="13"/>
      <c r="L31" s="13"/>
    </row>
    <row r="32" spans="1:12" x14ac:dyDescent="0.25">
      <c r="A32" s="84"/>
      <c r="B32" s="86" t="s">
        <v>192</v>
      </c>
      <c r="C32" s="88"/>
      <c r="D32" s="275" t="s">
        <v>396</v>
      </c>
      <c r="E32" s="276"/>
      <c r="F32" s="276"/>
      <c r="G32" s="276"/>
      <c r="H32" s="276"/>
      <c r="I32" s="277"/>
      <c r="J32" s="75">
        <v>19</v>
      </c>
      <c r="K32" s="13"/>
      <c r="L32" s="13"/>
    </row>
    <row r="33" spans="1:12" x14ac:dyDescent="0.25">
      <c r="A33" s="305" t="s">
        <v>88</v>
      </c>
      <c r="B33" s="306"/>
      <c r="C33" s="307"/>
      <c r="D33" s="310" t="s">
        <v>397</v>
      </c>
      <c r="E33" s="311"/>
      <c r="F33" s="311"/>
      <c r="G33" s="311"/>
      <c r="H33" s="311"/>
      <c r="I33" s="312"/>
      <c r="J33" s="75">
        <v>20</v>
      </c>
      <c r="K33" s="78">
        <f>SUM(K34:K36)</f>
        <v>0</v>
      </c>
      <c r="L33" s="79">
        <f>SUM(L34:L36)</f>
        <v>0</v>
      </c>
    </row>
    <row r="34" spans="1:12" x14ac:dyDescent="0.25">
      <c r="A34" s="80"/>
      <c r="B34" s="81" t="s">
        <v>88</v>
      </c>
      <c r="C34" s="87">
        <v>1</v>
      </c>
      <c r="D34" s="295" t="s">
        <v>398</v>
      </c>
      <c r="E34" s="296"/>
      <c r="F34" s="296"/>
      <c r="G34" s="296"/>
      <c r="H34" s="296"/>
      <c r="I34" s="297"/>
      <c r="J34" s="75">
        <v>21</v>
      </c>
      <c r="K34" s="13"/>
      <c r="L34" s="13"/>
    </row>
    <row r="35" spans="1:12" x14ac:dyDescent="0.25">
      <c r="A35" s="80"/>
      <c r="B35" s="89"/>
      <c r="C35" s="87">
        <v>2</v>
      </c>
      <c r="D35" s="295" t="s">
        <v>399</v>
      </c>
      <c r="E35" s="296"/>
      <c r="F35" s="296"/>
      <c r="G35" s="296"/>
      <c r="H35" s="296"/>
      <c r="I35" s="297"/>
      <c r="J35" s="75" t="s">
        <v>207</v>
      </c>
      <c r="K35" s="13"/>
      <c r="L35" s="13"/>
    </row>
    <row r="36" spans="1:12" x14ac:dyDescent="0.25">
      <c r="A36" s="84"/>
      <c r="B36" s="90"/>
      <c r="C36" s="88">
        <v>3</v>
      </c>
      <c r="D36" s="295" t="s">
        <v>400</v>
      </c>
      <c r="E36" s="296"/>
      <c r="F36" s="296"/>
      <c r="G36" s="296"/>
      <c r="H36" s="296"/>
      <c r="I36" s="297"/>
      <c r="J36" s="75" t="s">
        <v>208</v>
      </c>
      <c r="K36" s="13"/>
      <c r="L36" s="13"/>
    </row>
    <row r="37" spans="1:12" x14ac:dyDescent="0.25">
      <c r="A37" s="77" t="s">
        <v>209</v>
      </c>
      <c r="B37" s="298"/>
      <c r="C37" s="299"/>
      <c r="D37" s="300" t="s">
        <v>401</v>
      </c>
      <c r="E37" s="301"/>
      <c r="F37" s="301"/>
      <c r="G37" s="301"/>
      <c r="H37" s="301"/>
      <c r="I37" s="302"/>
      <c r="J37" s="75" t="s">
        <v>210</v>
      </c>
      <c r="K37" s="78">
        <f>SUM(K38:K42)</f>
        <v>0</v>
      </c>
      <c r="L37" s="78">
        <f>SUM(L38:L42)</f>
        <v>0</v>
      </c>
    </row>
    <row r="38" spans="1:12" x14ac:dyDescent="0.25">
      <c r="A38" s="80"/>
      <c r="B38" s="81" t="s">
        <v>188</v>
      </c>
      <c r="C38" s="87"/>
      <c r="D38" s="275" t="s">
        <v>402</v>
      </c>
      <c r="E38" s="276"/>
      <c r="F38" s="276"/>
      <c r="G38" s="276"/>
      <c r="H38" s="276"/>
      <c r="I38" s="277"/>
      <c r="J38" s="91" t="s">
        <v>211</v>
      </c>
      <c r="K38" s="13"/>
      <c r="L38" s="13"/>
    </row>
    <row r="39" spans="1:12" x14ac:dyDescent="0.25">
      <c r="A39" s="80"/>
      <c r="B39" s="81" t="s">
        <v>190</v>
      </c>
      <c r="C39" s="87"/>
      <c r="D39" s="275" t="s">
        <v>403</v>
      </c>
      <c r="E39" s="276"/>
      <c r="F39" s="276"/>
      <c r="G39" s="276"/>
      <c r="H39" s="276"/>
      <c r="I39" s="277"/>
      <c r="J39" s="91" t="s">
        <v>212</v>
      </c>
      <c r="K39" s="13"/>
      <c r="L39" s="13"/>
    </row>
    <row r="40" spans="1:12" x14ac:dyDescent="0.25">
      <c r="A40" s="80"/>
      <c r="B40" s="81" t="s">
        <v>192</v>
      </c>
      <c r="C40" s="87"/>
      <c r="D40" s="275" t="s">
        <v>404</v>
      </c>
      <c r="E40" s="276"/>
      <c r="F40" s="276"/>
      <c r="G40" s="276"/>
      <c r="H40" s="276"/>
      <c r="I40" s="277"/>
      <c r="J40" s="91" t="s">
        <v>213</v>
      </c>
      <c r="K40" s="13"/>
      <c r="L40" s="13"/>
    </row>
    <row r="41" spans="1:12" ht="26.25" customHeight="1" x14ac:dyDescent="0.25">
      <c r="A41" s="80"/>
      <c r="B41" s="81" t="s">
        <v>214</v>
      </c>
      <c r="C41" s="87"/>
      <c r="D41" s="278" t="s">
        <v>405</v>
      </c>
      <c r="E41" s="279"/>
      <c r="F41" s="279"/>
      <c r="G41" s="279"/>
      <c r="H41" s="279"/>
      <c r="I41" s="280"/>
      <c r="J41" s="91" t="s">
        <v>215</v>
      </c>
      <c r="K41" s="13"/>
      <c r="L41" s="13"/>
    </row>
    <row r="42" spans="1:12" x14ac:dyDescent="0.25">
      <c r="A42" s="80"/>
      <c r="B42" s="81" t="s">
        <v>216</v>
      </c>
      <c r="C42" s="87"/>
      <c r="D42" s="275" t="s">
        <v>406</v>
      </c>
      <c r="E42" s="276"/>
      <c r="F42" s="276"/>
      <c r="G42" s="276"/>
      <c r="H42" s="276"/>
      <c r="I42" s="277"/>
      <c r="J42" s="91" t="s">
        <v>217</v>
      </c>
      <c r="K42" s="13"/>
      <c r="L42" s="13"/>
    </row>
    <row r="43" spans="1:12" x14ac:dyDescent="0.25">
      <c r="A43" s="281" t="s">
        <v>218</v>
      </c>
      <c r="B43" s="282"/>
      <c r="C43" s="283"/>
      <c r="D43" s="287" t="s">
        <v>407</v>
      </c>
      <c r="E43" s="288"/>
      <c r="F43" s="288"/>
      <c r="G43" s="288"/>
      <c r="H43" s="288"/>
      <c r="I43" s="289"/>
      <c r="J43" s="91">
        <v>30</v>
      </c>
      <c r="K43" s="250">
        <f>+K14+K15-K16-K20-K21-K22-K27+K33-K37</f>
        <v>0</v>
      </c>
      <c r="L43" s="238">
        <f>+L14+L15-L16-L20-L21-L22-L27+L33-L37</f>
        <v>0</v>
      </c>
    </row>
    <row r="44" spans="1:12" ht="15.75" thickBot="1" x14ac:dyDescent="0.3">
      <c r="A44" s="284"/>
      <c r="B44" s="285"/>
      <c r="C44" s="286"/>
      <c r="D44" s="292" t="s">
        <v>408</v>
      </c>
      <c r="E44" s="293"/>
      <c r="F44" s="293"/>
      <c r="G44" s="293"/>
      <c r="H44" s="293"/>
      <c r="I44" s="294"/>
      <c r="J44" s="92"/>
      <c r="K44" s="290"/>
      <c r="L44" s="291"/>
    </row>
    <row r="45" spans="1:12" x14ac:dyDescent="0.25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12" x14ac:dyDescent="0.25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</sheetData>
  <mergeCells count="70">
    <mergeCell ref="A1:L1"/>
    <mergeCell ref="E2:I2"/>
    <mergeCell ref="J2:J10"/>
    <mergeCell ref="E3:I3"/>
    <mergeCell ref="A4:D4"/>
    <mergeCell ref="E4:I4"/>
    <mergeCell ref="A5:D10"/>
    <mergeCell ref="K2:L4"/>
    <mergeCell ref="A12:C13"/>
    <mergeCell ref="D12:I13"/>
    <mergeCell ref="E5:I5"/>
    <mergeCell ref="K5:L6"/>
    <mergeCell ref="E6:I7"/>
    <mergeCell ref="K7:L7"/>
    <mergeCell ref="E8:I9"/>
    <mergeCell ref="K8:L8"/>
    <mergeCell ref="K9:L9"/>
    <mergeCell ref="E10:I10"/>
    <mergeCell ref="K10:L10"/>
    <mergeCell ref="A11:C11"/>
    <mergeCell ref="D11:I11"/>
    <mergeCell ref="K11:K12"/>
    <mergeCell ref="L11:L12"/>
    <mergeCell ref="A14:C14"/>
    <mergeCell ref="D14:I14"/>
    <mergeCell ref="A15:C15"/>
    <mergeCell ref="D15:I15"/>
    <mergeCell ref="B16:C16"/>
    <mergeCell ref="D16:I16"/>
    <mergeCell ref="D20:I20"/>
    <mergeCell ref="B27:C27"/>
    <mergeCell ref="D27:I27"/>
    <mergeCell ref="D28:I28"/>
    <mergeCell ref="D33:I33"/>
    <mergeCell ref="D22:I22"/>
    <mergeCell ref="D23:I23"/>
    <mergeCell ref="D24:I24"/>
    <mergeCell ref="D25:I25"/>
    <mergeCell ref="D26:I26"/>
    <mergeCell ref="D36:I36"/>
    <mergeCell ref="B37:C37"/>
    <mergeCell ref="D37:I37"/>
    <mergeCell ref="J11:J12"/>
    <mergeCell ref="A33:C33"/>
    <mergeCell ref="D29:I29"/>
    <mergeCell ref="B21:C21"/>
    <mergeCell ref="D21:I21"/>
    <mergeCell ref="B22:C22"/>
    <mergeCell ref="D35:I35"/>
    <mergeCell ref="A17:C17"/>
    <mergeCell ref="D17:I17"/>
    <mergeCell ref="D18:I18"/>
    <mergeCell ref="D19:I19"/>
    <mergeCell ref="B20:C20"/>
    <mergeCell ref="D39:I39"/>
    <mergeCell ref="D30:I30"/>
    <mergeCell ref="D31:I31"/>
    <mergeCell ref="D32:I32"/>
    <mergeCell ref="D38:I38"/>
    <mergeCell ref="D34:I34"/>
    <mergeCell ref="A45:L45"/>
    <mergeCell ref="A46:L46"/>
    <mergeCell ref="D40:I40"/>
    <mergeCell ref="D41:I41"/>
    <mergeCell ref="D42:I42"/>
    <mergeCell ref="A43:C44"/>
    <mergeCell ref="D43:I43"/>
    <mergeCell ref="K43:K44"/>
    <mergeCell ref="L43:L44"/>
    <mergeCell ref="D44:I44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workbookViewId="0">
      <selection activeCell="D32" sqref="D32"/>
    </sheetView>
  </sheetViews>
  <sheetFormatPr defaultRowHeight="15" x14ac:dyDescent="0.25"/>
  <cols>
    <col min="1" max="1" width="3.85546875" customWidth="1"/>
    <col min="2" max="2" width="3.140625" customWidth="1"/>
    <col min="3" max="3" width="3.85546875" customWidth="1"/>
    <col min="5" max="5" width="50" customWidth="1"/>
    <col min="7" max="7" width="11.85546875" customWidth="1"/>
    <col min="8" max="8" width="10.140625" customWidth="1"/>
  </cols>
  <sheetData>
    <row r="1" spans="1:8" ht="15.75" thickBot="1" x14ac:dyDescent="0.3">
      <c r="A1" s="226"/>
      <c r="B1" s="260"/>
      <c r="C1" s="260"/>
      <c r="D1" s="260"/>
      <c r="E1" s="260"/>
      <c r="F1" s="260"/>
      <c r="G1" s="260"/>
      <c r="H1" s="260"/>
    </row>
    <row r="2" spans="1:8" ht="15" customHeight="1" x14ac:dyDescent="0.25">
      <c r="A2" s="395" t="s">
        <v>233</v>
      </c>
      <c r="B2" s="396"/>
      <c r="C2" s="397"/>
      <c r="D2" s="161" t="s">
        <v>183</v>
      </c>
      <c r="E2" s="263"/>
      <c r="F2" s="264" t="s">
        <v>231</v>
      </c>
      <c r="G2" s="400" t="s">
        <v>230</v>
      </c>
      <c r="H2" s="400" t="s">
        <v>232</v>
      </c>
    </row>
    <row r="3" spans="1:8" ht="29.25" customHeight="1" x14ac:dyDescent="0.25">
      <c r="A3" s="218" t="s">
        <v>51</v>
      </c>
      <c r="B3" s="322"/>
      <c r="C3" s="323"/>
      <c r="D3" s="273" t="s">
        <v>184</v>
      </c>
      <c r="E3" s="328"/>
      <c r="F3" s="265"/>
      <c r="G3" s="401"/>
      <c r="H3" s="401"/>
    </row>
    <row r="4" spans="1:8" ht="15.75" thickBot="1" x14ac:dyDescent="0.3">
      <c r="A4" s="324"/>
      <c r="B4" s="325"/>
      <c r="C4" s="326"/>
      <c r="D4" s="329"/>
      <c r="E4" s="330"/>
      <c r="F4" s="93" t="s">
        <v>53</v>
      </c>
      <c r="G4" s="34">
        <v>1</v>
      </c>
      <c r="H4" s="35">
        <v>2</v>
      </c>
    </row>
    <row r="5" spans="1:8" ht="30" customHeight="1" x14ac:dyDescent="0.25">
      <c r="A5" s="256" t="s">
        <v>138</v>
      </c>
      <c r="B5" s="257"/>
      <c r="C5" s="258"/>
      <c r="D5" s="398" t="s">
        <v>409</v>
      </c>
      <c r="E5" s="399"/>
      <c r="F5" s="66">
        <v>31</v>
      </c>
      <c r="G5" s="16">
        <f>G6+G7</f>
        <v>0</v>
      </c>
      <c r="H5" s="94">
        <f>H6+H7</f>
        <v>0</v>
      </c>
    </row>
    <row r="6" spans="1:8" ht="22.5" customHeight="1" x14ac:dyDescent="0.25">
      <c r="A6" s="44"/>
      <c r="B6" s="45" t="s">
        <v>138</v>
      </c>
      <c r="C6" s="45">
        <v>1</v>
      </c>
      <c r="D6" s="391" t="s">
        <v>410</v>
      </c>
      <c r="E6" s="392"/>
      <c r="F6" s="66">
        <v>32</v>
      </c>
      <c r="G6" s="13"/>
      <c r="H6" s="13"/>
    </row>
    <row r="7" spans="1:8" x14ac:dyDescent="0.25">
      <c r="A7" s="68"/>
      <c r="B7" s="69"/>
      <c r="C7" s="95">
        <v>2</v>
      </c>
      <c r="D7" s="391" t="s">
        <v>411</v>
      </c>
      <c r="E7" s="392"/>
      <c r="F7" s="66">
        <v>33</v>
      </c>
      <c r="G7" s="13"/>
      <c r="H7" s="13"/>
    </row>
    <row r="8" spans="1:8" x14ac:dyDescent="0.25">
      <c r="A8" s="40" t="s">
        <v>219</v>
      </c>
      <c r="B8" s="41"/>
      <c r="C8" s="96"/>
      <c r="D8" s="372" t="s">
        <v>412</v>
      </c>
      <c r="E8" s="373"/>
      <c r="F8" s="66">
        <v>34</v>
      </c>
      <c r="G8" s="76"/>
      <c r="H8" s="76"/>
    </row>
    <row r="9" spans="1:8" x14ac:dyDescent="0.25">
      <c r="A9" s="44"/>
      <c r="B9" s="45" t="s">
        <v>151</v>
      </c>
      <c r="C9" s="97"/>
      <c r="D9" s="389" t="s">
        <v>413</v>
      </c>
      <c r="E9" s="390"/>
      <c r="F9" s="66">
        <v>35</v>
      </c>
      <c r="G9" s="16">
        <f>G10+G11</f>
        <v>0</v>
      </c>
      <c r="H9" s="94">
        <f>H10+H11</f>
        <v>0</v>
      </c>
    </row>
    <row r="10" spans="1:8" ht="28.5" customHeight="1" x14ac:dyDescent="0.25">
      <c r="A10" s="50"/>
      <c r="B10" s="51" t="s">
        <v>151</v>
      </c>
      <c r="C10" s="32">
        <v>1</v>
      </c>
      <c r="D10" s="391" t="s">
        <v>414</v>
      </c>
      <c r="E10" s="392"/>
      <c r="F10" s="66">
        <v>36</v>
      </c>
      <c r="G10" s="13"/>
      <c r="H10" s="13"/>
    </row>
    <row r="11" spans="1:8" x14ac:dyDescent="0.25">
      <c r="A11" s="68"/>
      <c r="B11" s="69"/>
      <c r="C11" s="95">
        <v>2</v>
      </c>
      <c r="D11" s="393" t="s">
        <v>411</v>
      </c>
      <c r="E11" s="394"/>
      <c r="F11" s="66">
        <v>37</v>
      </c>
      <c r="G11" s="13"/>
      <c r="H11" s="13"/>
    </row>
    <row r="12" spans="1:8" x14ac:dyDescent="0.25">
      <c r="A12" s="40" t="s">
        <v>220</v>
      </c>
      <c r="B12" s="41"/>
      <c r="C12" s="96"/>
      <c r="D12" s="372" t="s">
        <v>415</v>
      </c>
      <c r="E12" s="373"/>
      <c r="F12" s="66">
        <v>38</v>
      </c>
      <c r="G12" s="76"/>
      <c r="H12" s="76"/>
    </row>
    <row r="13" spans="1:8" ht="15.75" customHeight="1" x14ac:dyDescent="0.25">
      <c r="A13" s="44"/>
      <c r="B13" s="45" t="s">
        <v>221</v>
      </c>
      <c r="C13" s="97"/>
      <c r="D13" s="389" t="s">
        <v>416</v>
      </c>
      <c r="E13" s="390"/>
      <c r="F13" s="66">
        <v>39</v>
      </c>
      <c r="G13" s="16">
        <f>G14+G15</f>
        <v>0</v>
      </c>
      <c r="H13" s="94">
        <f>H14+H15</f>
        <v>0</v>
      </c>
    </row>
    <row r="14" spans="1:8" ht="22.5" customHeight="1" x14ac:dyDescent="0.25">
      <c r="A14" s="50"/>
      <c r="B14" s="51" t="s">
        <v>221</v>
      </c>
      <c r="C14" s="32">
        <v>1</v>
      </c>
      <c r="D14" s="391" t="s">
        <v>417</v>
      </c>
      <c r="E14" s="394"/>
      <c r="F14" s="66">
        <v>40</v>
      </c>
      <c r="G14" s="13"/>
      <c r="H14" s="13"/>
    </row>
    <row r="15" spans="1:8" x14ac:dyDescent="0.25">
      <c r="A15" s="68"/>
      <c r="B15" s="69"/>
      <c r="C15" s="95">
        <v>2</v>
      </c>
      <c r="D15" s="393" t="s">
        <v>418</v>
      </c>
      <c r="E15" s="394"/>
      <c r="F15" s="66">
        <v>41</v>
      </c>
      <c r="G15" s="13"/>
      <c r="H15" s="13"/>
    </row>
    <row r="16" spans="1:8" x14ac:dyDescent="0.25">
      <c r="A16" s="40" t="s">
        <v>59</v>
      </c>
      <c r="B16" s="41"/>
      <c r="C16" s="96"/>
      <c r="D16" s="372" t="s">
        <v>419</v>
      </c>
      <c r="E16" s="373"/>
      <c r="F16" s="66">
        <v>42</v>
      </c>
      <c r="G16" s="76"/>
      <c r="H16" s="76"/>
    </row>
    <row r="17" spans="1:8" x14ac:dyDescent="0.25">
      <c r="A17" s="44" t="s">
        <v>222</v>
      </c>
      <c r="B17" s="45"/>
      <c r="C17" s="97"/>
      <c r="D17" s="372" t="s">
        <v>420</v>
      </c>
      <c r="E17" s="373"/>
      <c r="F17" s="66">
        <v>43</v>
      </c>
      <c r="G17" s="16">
        <f>G18+G19</f>
        <v>0</v>
      </c>
      <c r="H17" s="94">
        <f>H18+H19</f>
        <v>0</v>
      </c>
    </row>
    <row r="18" spans="1:8" ht="24" customHeight="1" x14ac:dyDescent="0.25">
      <c r="A18" s="50"/>
      <c r="B18" s="51" t="s">
        <v>188</v>
      </c>
      <c r="C18" s="32"/>
      <c r="D18" s="388" t="s">
        <v>421</v>
      </c>
      <c r="E18" s="368"/>
      <c r="F18" s="66">
        <v>44</v>
      </c>
      <c r="G18" s="13"/>
      <c r="H18" s="13"/>
    </row>
    <row r="19" spans="1:8" x14ac:dyDescent="0.25">
      <c r="A19" s="68"/>
      <c r="B19" s="69" t="s">
        <v>190</v>
      </c>
      <c r="C19" s="95"/>
      <c r="D19" s="367" t="s">
        <v>422</v>
      </c>
      <c r="E19" s="368"/>
      <c r="F19" s="66">
        <v>45</v>
      </c>
      <c r="G19" s="13"/>
      <c r="H19" s="13"/>
    </row>
    <row r="20" spans="1:8" x14ac:dyDescent="0.25">
      <c r="A20" s="362" t="s">
        <v>223</v>
      </c>
      <c r="B20" s="363"/>
      <c r="C20" s="253"/>
      <c r="D20" s="389" t="s">
        <v>423</v>
      </c>
      <c r="E20" s="390"/>
      <c r="F20" s="66">
        <v>46</v>
      </c>
      <c r="G20" s="76"/>
      <c r="H20" s="76"/>
    </row>
    <row r="21" spans="1:8" x14ac:dyDescent="0.25">
      <c r="A21" s="40" t="s">
        <v>224</v>
      </c>
      <c r="B21" s="252"/>
      <c r="C21" s="366"/>
      <c r="D21" s="372" t="s">
        <v>424</v>
      </c>
      <c r="E21" s="373"/>
      <c r="F21" s="66">
        <v>47</v>
      </c>
      <c r="G21" s="76"/>
      <c r="H21" s="76"/>
    </row>
    <row r="22" spans="1:8" x14ac:dyDescent="0.25">
      <c r="A22" s="374" t="s">
        <v>218</v>
      </c>
      <c r="B22" s="375"/>
      <c r="C22" s="376"/>
      <c r="D22" s="380" t="s">
        <v>425</v>
      </c>
      <c r="E22" s="381"/>
      <c r="F22" s="98">
        <v>48</v>
      </c>
      <c r="G22" s="250">
        <f>+G5+G9+G13+G20-G8-G12-G16-G17-G21</f>
        <v>0</v>
      </c>
      <c r="H22" s="238">
        <f>+H5+H9+H13+H20-H8-H12-H16-H17-H21</f>
        <v>0</v>
      </c>
    </row>
    <row r="23" spans="1:8" x14ac:dyDescent="0.25">
      <c r="A23" s="377"/>
      <c r="B23" s="378"/>
      <c r="C23" s="379"/>
      <c r="D23" s="386" t="s">
        <v>426</v>
      </c>
      <c r="E23" s="387"/>
      <c r="F23" s="99"/>
      <c r="G23" s="384"/>
      <c r="H23" s="385"/>
    </row>
    <row r="24" spans="1:8" x14ac:dyDescent="0.25">
      <c r="A24" s="223" t="s">
        <v>225</v>
      </c>
      <c r="B24" s="358"/>
      <c r="C24" s="359"/>
      <c r="D24" s="364" t="s">
        <v>427</v>
      </c>
      <c r="E24" s="365"/>
      <c r="F24" s="66">
        <v>49</v>
      </c>
      <c r="G24" s="100">
        <f>'V1'!K43+'V2'!G22</f>
        <v>0</v>
      </c>
      <c r="H24" s="101">
        <f>'V1'!L43+'V2'!H22</f>
        <v>0</v>
      </c>
    </row>
    <row r="25" spans="1:8" x14ac:dyDescent="0.25">
      <c r="A25" s="44" t="s">
        <v>226</v>
      </c>
      <c r="B25" s="382"/>
      <c r="C25" s="383"/>
      <c r="D25" s="372" t="s">
        <v>428</v>
      </c>
      <c r="E25" s="373"/>
      <c r="F25" s="66">
        <v>50</v>
      </c>
      <c r="G25" s="16">
        <f>G26+G27</f>
        <v>0</v>
      </c>
      <c r="H25" s="17">
        <f>H26+H27</f>
        <v>0</v>
      </c>
    </row>
    <row r="26" spans="1:8" x14ac:dyDescent="0.25">
      <c r="A26" s="50"/>
      <c r="B26" s="51" t="s">
        <v>188</v>
      </c>
      <c r="C26" s="32"/>
      <c r="D26" s="367" t="s">
        <v>429</v>
      </c>
      <c r="E26" s="368"/>
      <c r="F26" s="66">
        <v>51</v>
      </c>
      <c r="G26" s="13"/>
      <c r="H26" s="13"/>
    </row>
    <row r="27" spans="1:8" x14ac:dyDescent="0.25">
      <c r="A27" s="68"/>
      <c r="B27" s="69" t="s">
        <v>190</v>
      </c>
      <c r="C27" s="95"/>
      <c r="D27" s="367" t="s">
        <v>430</v>
      </c>
      <c r="E27" s="368"/>
      <c r="F27" s="66">
        <v>52</v>
      </c>
      <c r="G27" s="13"/>
      <c r="H27" s="13"/>
    </row>
    <row r="28" spans="1:8" x14ac:dyDescent="0.25">
      <c r="A28" s="362" t="s">
        <v>225</v>
      </c>
      <c r="B28" s="363"/>
      <c r="C28" s="253"/>
      <c r="D28" s="364" t="s">
        <v>431</v>
      </c>
      <c r="E28" s="365"/>
      <c r="F28" s="66">
        <v>53</v>
      </c>
      <c r="G28" s="16">
        <f>+G24-G25</f>
        <v>0</v>
      </c>
      <c r="H28" s="17">
        <f>+H24-H25</f>
        <v>0</v>
      </c>
    </row>
    <row r="29" spans="1:8" x14ac:dyDescent="0.25">
      <c r="A29" s="40" t="s">
        <v>227</v>
      </c>
      <c r="B29" s="252"/>
      <c r="C29" s="366"/>
      <c r="D29" s="367" t="s">
        <v>432</v>
      </c>
      <c r="E29" s="368"/>
      <c r="F29" s="66">
        <v>54</v>
      </c>
      <c r="G29" s="13"/>
      <c r="H29" s="13"/>
    </row>
    <row r="30" spans="1:8" x14ac:dyDescent="0.25">
      <c r="A30" s="369" t="s">
        <v>228</v>
      </c>
      <c r="B30" s="370"/>
      <c r="C30" s="371"/>
      <c r="D30" s="364" t="s">
        <v>433</v>
      </c>
      <c r="E30" s="365"/>
      <c r="F30" s="66">
        <v>55</v>
      </c>
      <c r="G30" s="16">
        <f>+G28-G29</f>
        <v>0</v>
      </c>
      <c r="H30" s="17">
        <f>+H28-H29</f>
        <v>0</v>
      </c>
    </row>
    <row r="31" spans="1:8" ht="15.75" thickBot="1" x14ac:dyDescent="0.3">
      <c r="A31" s="223" t="s">
        <v>218</v>
      </c>
      <c r="B31" s="358"/>
      <c r="C31" s="359"/>
      <c r="D31" s="360" t="s">
        <v>434</v>
      </c>
      <c r="E31" s="361"/>
      <c r="F31" s="98">
        <v>56</v>
      </c>
      <c r="G31" s="102">
        <f>'V1'!K14+'V1'!K15+'V1'!K33+'V2'!G5+'V2'!G9+'V2'!G13+'V2'!G20</f>
        <v>0</v>
      </c>
      <c r="H31" s="103">
        <f>'V1'!L14+'V1'!L15+'V1'!L33+'V2'!H5+'V2'!H9+'V2'!H13+'V2'!H20</f>
        <v>0</v>
      </c>
    </row>
  </sheetData>
  <mergeCells count="47">
    <mergeCell ref="D9:E9"/>
    <mergeCell ref="A1:H1"/>
    <mergeCell ref="A2:C2"/>
    <mergeCell ref="D2:E2"/>
    <mergeCell ref="A3:C4"/>
    <mergeCell ref="D3:E4"/>
    <mergeCell ref="A5:C5"/>
    <mergeCell ref="D5:E5"/>
    <mergeCell ref="D6:E6"/>
    <mergeCell ref="D7:E7"/>
    <mergeCell ref="D8:E8"/>
    <mergeCell ref="F2:F3"/>
    <mergeCell ref="G2:G3"/>
    <mergeCell ref="H2:H3"/>
    <mergeCell ref="A20:C20"/>
    <mergeCell ref="D20:E20"/>
    <mergeCell ref="D10:E10"/>
    <mergeCell ref="D11:E11"/>
    <mergeCell ref="D12:E12"/>
    <mergeCell ref="D13:E13"/>
    <mergeCell ref="D14:E14"/>
    <mergeCell ref="D15:E15"/>
    <mergeCell ref="G22:G23"/>
    <mergeCell ref="H22:H23"/>
    <mergeCell ref="D23:E23"/>
    <mergeCell ref="D16:E16"/>
    <mergeCell ref="D17:E17"/>
    <mergeCell ref="D18:E18"/>
    <mergeCell ref="D19:E19"/>
    <mergeCell ref="D27:E27"/>
    <mergeCell ref="B21:C21"/>
    <mergeCell ref="D21:E21"/>
    <mergeCell ref="A22:C23"/>
    <mergeCell ref="D22:E22"/>
    <mergeCell ref="A24:C24"/>
    <mergeCell ref="D24:E24"/>
    <mergeCell ref="B25:C25"/>
    <mergeCell ref="D25:E25"/>
    <mergeCell ref="D26:E26"/>
    <mergeCell ref="A31:C31"/>
    <mergeCell ref="D31:E31"/>
    <mergeCell ref="A28:C28"/>
    <mergeCell ref="D28:E28"/>
    <mergeCell ref="B29:C29"/>
    <mergeCell ref="D29:E29"/>
    <mergeCell ref="A30:C30"/>
    <mergeCell ref="D30:E3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R1</vt:lpstr>
      <vt:lpstr>R2</vt:lpstr>
      <vt:lpstr>R3</vt:lpstr>
      <vt:lpstr>R4</vt:lpstr>
      <vt:lpstr>V1</vt:lpstr>
      <vt:lpstr>V2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M</cp:lastModifiedBy>
  <cp:lastPrinted>2016-08-24T09:58:09Z</cp:lastPrinted>
  <dcterms:created xsi:type="dcterms:W3CDTF">2016-07-25T20:09:26Z</dcterms:created>
  <dcterms:modified xsi:type="dcterms:W3CDTF">2018-05-21T06:49:31Z</dcterms:modified>
</cp:coreProperties>
</file>